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Сп3" sheetId="5" r:id="rId5"/>
    <sheet name="3стр1" sheetId="6" r:id="rId6"/>
    <sheet name="3стр2" sheetId="7" r:id="rId7"/>
    <sheet name="Сп2" sheetId="8" r:id="rId8"/>
    <sheet name="2стр1" sheetId="9" r:id="rId9"/>
    <sheet name="2стр2" sheetId="10" r:id="rId10"/>
    <sheet name="Сп1" sheetId="11" r:id="rId11"/>
    <sheet name="1стр1" sheetId="12" r:id="rId12"/>
    <sheet name="1стр2" sheetId="13" r:id="rId13"/>
    <sheet name="СпК" sheetId="14" r:id="rId14"/>
    <sheet name="Кстр1" sheetId="15" r:id="rId15"/>
    <sheet name="Кстр2" sheetId="16" r:id="rId16"/>
    <sheet name="Кстр3" sheetId="17" r:id="rId17"/>
    <sheet name="Кстр4" sheetId="18" r:id="rId18"/>
    <sheet name="СпМ" sheetId="19" r:id="rId19"/>
    <sheet name="Мстр1" sheetId="20" r:id="rId20"/>
    <sheet name="Мстр2" sheetId="21" r:id="rId21"/>
    <sheet name="Мстр3" sheetId="22" r:id="rId22"/>
    <sheet name="Мстр4" sheetId="23" r:id="rId23"/>
  </sheets>
  <definedNames>
    <definedName name="_xlnm.Print_Area" localSheetId="11">'1стр1'!$A$1:$G$75</definedName>
    <definedName name="_xlnm.Print_Area" localSheetId="12">'1стр2'!$A$1:$K$76</definedName>
    <definedName name="_xlnm.Print_Area" localSheetId="8">'2стр1'!$A$1:$G$75</definedName>
    <definedName name="_xlnm.Print_Area" localSheetId="9">'2стр2'!$A$1:$K$76</definedName>
    <definedName name="_xlnm.Print_Area" localSheetId="5">'3стр1'!$A$1:$G$75</definedName>
    <definedName name="_xlnm.Print_Area" localSheetId="6">'3стр2'!$A$1:$K$76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14">'Кстр1'!$A$1:$I$68</definedName>
    <definedName name="_xlnm.Print_Area" localSheetId="15">'Кстр2'!$A$1:$I$67</definedName>
    <definedName name="_xlnm.Print_Area" localSheetId="16">'Кстр3'!$A$1:$J$91</definedName>
    <definedName name="_xlnm.Print_Area" localSheetId="17">'Кстр4'!$A$1:$J$95</definedName>
    <definedName name="_xlnm.Print_Area" localSheetId="19">'Мстр1'!$A$1:$I$68</definedName>
    <definedName name="_xlnm.Print_Area" localSheetId="20">'Мстр2'!$A$1:$I$67</definedName>
    <definedName name="_xlnm.Print_Area" localSheetId="21">'Мстр3'!$A$1:$J$91</definedName>
    <definedName name="_xlnm.Print_Area" localSheetId="22">'Мстр4'!$A$1:$J$95</definedName>
    <definedName name="_xlnm.Print_Area" localSheetId="10">'Сп1'!$A$1:$I$64</definedName>
    <definedName name="_xlnm.Print_Area" localSheetId="7">'Сп2'!$A$1:$I$64</definedName>
    <definedName name="_xlnm.Print_Area" localSheetId="4">'Сп3'!$A$1:$I$64</definedName>
    <definedName name="_xlnm.Print_Area" localSheetId="0">'Сп4'!$A$1:$I$64</definedName>
    <definedName name="_xlnm.Print_Area" localSheetId="13">'СпК'!$A$1:$I$64</definedName>
    <definedName name="_xlnm.Print_Area" localSheetId="18">'СпМ'!$A$1:$I$64</definedName>
  </definedNames>
  <calcPr fullCalcOnLoad="1"/>
</workbook>
</file>

<file path=xl/sharedStrings.xml><?xml version="1.0" encoding="utf-8"?>
<sst xmlns="http://schemas.openxmlformats.org/spreadsheetml/2006/main" count="1312" uniqueCount="211">
  <si>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</si>
  <si>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</si>
  <si>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</si>
  <si>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</si>
  <si>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</si>
  <si>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</si>
  <si>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</si>
  <si>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</si>
  <si>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</si>
  <si>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</si>
  <si>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</si>
  <si>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</si>
  <si>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</si>
  <si>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</si>
  <si>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</si>
  <si>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</si>
  <si>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</si>
  <si>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</si>
  <si>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</si>
  <si>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</si>
  <si>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</si>
  <si>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</si>
  <si>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</si>
  <si>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</si>
  <si>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</si>
  <si>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</si>
  <si>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</si>
  <si>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</si>
  <si>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</si>
  <si>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</si>
  <si>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</si>
  <si>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</si>
  <si>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</si>
  <si>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</si>
  <si>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</si>
  <si>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</si>
  <si>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</si>
  <si>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</si>
  <si>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</si>
  <si>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</si>
  <si>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</si>
  <si>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</si>
  <si>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</si>
  <si>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</si>
  <si>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</si>
  <si>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</si>
  <si>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</si>
  <si>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</si>
  <si>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</si>
  <si>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</si>
  <si>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</si>
  <si>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</si>
  <si>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</si>
  <si>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</si>
  <si>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</si>
  <si>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</si>
  <si>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</si>
  <si>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</si>
  <si>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</si>
  <si>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</si>
  <si>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</si>
  <si>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</si>
  <si>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</si>
  <si>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</si>
  <si>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Кубок Башкортостана 2008</t>
  </si>
  <si>
    <t>нет</t>
  </si>
  <si>
    <t>Яковлев Михаил</t>
  </si>
  <si>
    <t>Аристов Александр</t>
  </si>
  <si>
    <t>Срумов Антон</t>
  </si>
  <si>
    <t>Ахтемзянов Рустам</t>
  </si>
  <si>
    <t>Валеев Риф</t>
  </si>
  <si>
    <t>Шариков Сергей</t>
  </si>
  <si>
    <t>Аббасов Рустамхон</t>
  </si>
  <si>
    <t>Шапошников Александр</t>
  </si>
  <si>
    <t>Наконечный Антон</t>
  </si>
  <si>
    <t>Максютов Азат</t>
  </si>
  <si>
    <t>Харламов Руслан</t>
  </si>
  <si>
    <t>Ратникова Наталья</t>
  </si>
  <si>
    <t>Исмайлов Азат</t>
  </si>
  <si>
    <t>Мустафин Рафаэль</t>
  </si>
  <si>
    <t>Кузнецов Дмитрий</t>
  </si>
  <si>
    <t>Шарипов Вадим</t>
  </si>
  <si>
    <t>Фоминых Дмитрий</t>
  </si>
  <si>
    <t>Лобов Андрей</t>
  </si>
  <si>
    <t>Мурсалимова Инна</t>
  </si>
  <si>
    <t>Сафиуллин Александр</t>
  </si>
  <si>
    <t>Семенов Юрий</t>
  </si>
  <si>
    <t>Хабиров Марс</t>
  </si>
  <si>
    <t>Хубатулин Ринат</t>
  </si>
  <si>
    <t>Мазурин Викентий</t>
  </si>
  <si>
    <t>Абдрашитов Азат</t>
  </si>
  <si>
    <t>Тодрамович Александр</t>
  </si>
  <si>
    <t>Салягутдинов Дмитрий</t>
  </si>
  <si>
    <t>Риянов Артур</t>
  </si>
  <si>
    <t>Фаткуллин Раис</t>
  </si>
  <si>
    <t>Мурзакаева Миляуша</t>
  </si>
  <si>
    <t>Давлетов Тимур</t>
  </si>
  <si>
    <t>Усманова Элина</t>
  </si>
  <si>
    <t>Хабиров Айрат</t>
  </si>
  <si>
    <t>Финал Турнира Международному дню инвалидов. 6 декабря.</t>
  </si>
  <si>
    <t>Санейко Дмитрий</t>
  </si>
  <si>
    <t>Кузнецов Александр</t>
  </si>
  <si>
    <t>Полуфинал Турнира Международному дню инвалидов. 30 ноября.</t>
  </si>
  <si>
    <t>Сафиуллин Азат</t>
  </si>
  <si>
    <t>Гайсин Айбулат</t>
  </si>
  <si>
    <t>Уткулов Ринат</t>
  </si>
  <si>
    <t>Шакиров Ильяс</t>
  </si>
  <si>
    <t>Кузнецов Владимир</t>
  </si>
  <si>
    <t>Шайхутдинов Рамиль</t>
  </si>
  <si>
    <t>Гильманов Рустем</t>
  </si>
  <si>
    <t>Мицул Тимофей</t>
  </si>
  <si>
    <t>Барышев Сергей</t>
  </si>
  <si>
    <t>Салихов Рим</t>
  </si>
  <si>
    <t>Насыров Илдар</t>
  </si>
  <si>
    <t>Яковлев Роман</t>
  </si>
  <si>
    <t>Усков Сергей</t>
  </si>
  <si>
    <t>Абдрашитов Айнур</t>
  </si>
  <si>
    <t>Стародубцев Олег</t>
  </si>
  <si>
    <t>Новокрещенов Владимир</t>
  </si>
  <si>
    <t>Манайчев Владимир</t>
  </si>
  <si>
    <t>Толкачев Иван</t>
  </si>
  <si>
    <t>Коробко Павел</t>
  </si>
  <si>
    <t>Тарараев Петр</t>
  </si>
  <si>
    <t>Ларионов Даниил</t>
  </si>
  <si>
    <t>Ямалетдинов Азамат</t>
  </si>
  <si>
    <t>Коновалов Александр</t>
  </si>
  <si>
    <t>Ключников Артем</t>
  </si>
  <si>
    <t>Полушин Сергей</t>
  </si>
  <si>
    <t>Четвертьфинал Турнира Международному дню инвалидов. 22 ноября.</t>
  </si>
  <si>
    <t>Рахматуллин Равиль</t>
  </si>
  <si>
    <t>Ишметов Александр</t>
  </si>
  <si>
    <t>Бикбулатов Ильдар</t>
  </si>
  <si>
    <t>Набиуллин Дамир</t>
  </si>
  <si>
    <t>Пермяков Никита</t>
  </si>
  <si>
    <t>Волков Арнольд</t>
  </si>
  <si>
    <t>Хакимов Фларит</t>
  </si>
  <si>
    <t>Мухамадеев Артур</t>
  </si>
  <si>
    <t>Могилевская Инесса</t>
  </si>
  <si>
    <t>Латыпов Аллан</t>
  </si>
  <si>
    <t>Якшимбетов Радмир</t>
  </si>
  <si>
    <t>Лукманов Ильнур</t>
  </si>
  <si>
    <t>Шаяхметов Азамат</t>
  </si>
  <si>
    <t>Вафин Егор</t>
  </si>
  <si>
    <t>Набиуллин Ильдус</t>
  </si>
  <si>
    <t>Хайдаров Тимур</t>
  </si>
  <si>
    <t>Гизатуллина Таскира</t>
  </si>
  <si>
    <t>Набиуллин Ильдар</t>
  </si>
  <si>
    <t>Мамасалиев Руслан</t>
  </si>
  <si>
    <t>Спиридонов Илья</t>
  </si>
  <si>
    <t>19- место</t>
  </si>
  <si>
    <t>Осьмофинал Турнира Международному дню инвалидов. 15 ноября.</t>
  </si>
  <si>
    <t>Губайдуллин Рафаэль</t>
  </si>
  <si>
    <t>Вахитов Шамиль</t>
  </si>
  <si>
    <t>Саитов Эмиль</t>
  </si>
  <si>
    <t>Молодцов Вадим</t>
  </si>
  <si>
    <t>Мурзин Рустем</t>
  </si>
  <si>
    <t>Тимергазина Ильмира</t>
  </si>
  <si>
    <t>Гайфуллин Роберт</t>
  </si>
  <si>
    <t>Тарханов Андрей</t>
  </si>
  <si>
    <t>Хубатулин Денис</t>
  </si>
  <si>
    <t>Муллагулова Лиля</t>
  </si>
  <si>
    <t>Шахбазян Эльза</t>
  </si>
  <si>
    <t>Абдрашитова Руфина</t>
  </si>
  <si>
    <t>Зарипова Эльвина</t>
  </si>
  <si>
    <t>1/16 финала Турнира Международному дню инвалидов. 9 ноября.</t>
  </si>
  <si>
    <t>Григорьев Руслан</t>
  </si>
  <si>
    <t>Гордеев Андрей</t>
  </si>
  <si>
    <t>Султангулов Рим</t>
  </si>
  <si>
    <t>Нигматулина Элина</t>
  </si>
  <si>
    <t>Файзуллин Тимур</t>
  </si>
  <si>
    <t>1/32 финала Турнира Международному дню инвалидов. 1 ноября.</t>
  </si>
  <si>
    <t>Гизатуллин Тимур</t>
  </si>
  <si>
    <t>Набиуллина Светлана</t>
  </si>
  <si>
    <t>Шайхутдинов Артур</t>
  </si>
  <si>
    <t>Мисник Сергей</t>
  </si>
  <si>
    <t>Ахметгалиев Ильнур</t>
  </si>
  <si>
    <t>Тимербулатов Тагир</t>
  </si>
  <si>
    <t>Шамсутдинов Фидан</t>
  </si>
  <si>
    <t>Корнилов Руслан</t>
  </si>
  <si>
    <t>Ахтанина Елизавета</t>
  </si>
  <si>
    <t>Молдаванцев Никита</t>
  </si>
  <si>
    <t>Латыпов Артур</t>
  </si>
  <si>
    <t>Иванов Виталий</t>
  </si>
  <si>
    <t>Валитов Денис</t>
  </si>
  <si>
    <t>Гильванов Роман</t>
  </si>
  <si>
    <t>Сидоров Роман</t>
  </si>
  <si>
    <t>Муратова Татьяна</t>
  </si>
  <si>
    <t>Макаров Никита</t>
  </si>
  <si>
    <t>Шаяхметов Гаяз</t>
  </si>
  <si>
    <t>Соловьев Никита</t>
  </si>
  <si>
    <t>Кондров Эдуард</t>
  </si>
  <si>
    <t>Денисов Александр</t>
  </si>
  <si>
    <t>Насилобеков Алишер</t>
  </si>
  <si>
    <t>Магасумов Амаль</t>
  </si>
  <si>
    <t>Папернюк Роман</t>
  </si>
  <si>
    <t>Шайхутдинов Эмиль</t>
  </si>
  <si>
    <t>Ахметзянов Эдуард</t>
  </si>
  <si>
    <t>Ахмадуллин Равиль</t>
  </si>
  <si>
    <t>Андреев Никита</t>
  </si>
  <si>
    <t>Савин Михаил</t>
  </si>
  <si>
    <t>Чеботарев Руслан</t>
  </si>
  <si>
    <t>Ахмадуллин Ильдар</t>
  </si>
  <si>
    <t>Гарифуллина Элина</t>
  </si>
  <si>
    <t>Шамсутдинова Яна</t>
  </si>
  <si>
    <t>Каратеева Анастасия</t>
  </si>
  <si>
    <t>Смирнов Станислав</t>
  </si>
  <si>
    <t>Мансуров Данар</t>
  </si>
  <si>
    <t>Аблеева Эльза</t>
  </si>
  <si>
    <t>Гайсина Альфия</t>
  </si>
  <si>
    <t>Долишний Владислав</t>
  </si>
  <si>
    <t>Абузаров Ильдар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</si>
</sst>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8"/>
      <name val="Courier New Cyr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8" fillId="2" borderId="0" xfId="0" applyFont="1" applyFill="1" applyAlignment="1">
      <alignment/>
    </xf>
    <xf numFmtId="0" fontId="8" fillId="2" borderId="0" xfId="0" applyFont="1" applyFill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right"/>
      <protection/>
    </xf>
    <xf numFmtId="0" fontId="9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Alignment="1" applyProtection="1">
      <alignment horizontal="right"/>
      <protection/>
    </xf>
    <xf numFmtId="0" fontId="19" fillId="2" borderId="0" xfId="0" applyFont="1" applyFill="1" applyAlignment="1">
      <alignment/>
    </xf>
    <xf numFmtId="0" fontId="8" fillId="2" borderId="3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 horizontal="right"/>
      <protection/>
    </xf>
    <xf numFmtId="0" fontId="8" fillId="2" borderId="5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169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153</v>
      </c>
      <c r="B2" s="41"/>
      <c r="C2" s="43" t="s">
        <v>170</v>
      </c>
      <c r="D2" s="41"/>
      <c r="E2" s="41"/>
      <c r="F2" s="41"/>
      <c r="G2" s="41"/>
      <c r="H2" s="41"/>
      <c r="I2" s="41"/>
    </row>
    <row r="3" spans="1:9" ht="18">
      <c r="A3" s="39" t="s">
        <v>155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139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171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165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172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159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173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174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142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167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175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154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176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126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177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178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179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180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181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182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183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184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185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186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187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188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189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190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191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192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193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194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195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196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197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198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199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200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201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202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203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204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205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206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207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208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209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210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65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65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65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65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65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65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65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65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65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65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65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65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65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65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62" customWidth="1"/>
    <col min="2" max="2" width="13.875" style="62" customWidth="1"/>
    <col min="3" max="8" width="12.75390625" style="62" customWidth="1"/>
    <col min="9" max="11" width="6.75390625" style="62" customWidth="1"/>
    <col min="12" max="16384" width="9.125" style="62" customWidth="1"/>
  </cols>
  <sheetData>
    <row r="1" spans="1:11" ht="12.75">
      <c r="A1" s="48"/>
      <c r="B1" s="44" t="str">
        <f>Сп2!C1</f>
        <v>Кубок Башкортостана 2008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8"/>
      <c r="B2" s="44" t="str">
        <f>Сп2!C2</f>
        <v>Осьмофинал Турнира Международному дню инвалидов. 15 ноября.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9" ht="12.75">
      <c r="A4" s="16">
        <v>-1</v>
      </c>
      <c r="B4" s="27" t="str">
        <f>IF(2стр1!C5=2стр1!B4,2стр1!B6,IF(2стр1!C5=2стр1!B6,2стр1!B4,0))</f>
        <v>нет</v>
      </c>
      <c r="C4" s="50"/>
      <c r="D4" s="16">
        <v>-25</v>
      </c>
      <c r="E4" s="27" t="str">
        <f>IF(2стр1!E11=2стр1!D7,2стр1!D15,IF(2стр1!E11=2стр1!D15,2стр1!D7,0))</f>
        <v>Волков Арнольд</v>
      </c>
      <c r="F4" s="50"/>
      <c r="G4" s="50"/>
      <c r="H4" s="50"/>
      <c r="I4" s="50"/>
      <c r="J4" s="50"/>
      <c r="K4" s="50"/>
      <c r="L4"/>
      <c r="M4"/>
      <c r="N4"/>
      <c r="O4"/>
      <c r="P4"/>
      <c r="Q4"/>
      <c r="R4"/>
      <c r="S4"/>
    </row>
    <row r="5" spans="1:19" ht="12.75">
      <c r="A5" s="16"/>
      <c r="B5" s="51">
        <v>32</v>
      </c>
      <c r="C5" s="63" t="s">
        <v>158</v>
      </c>
      <c r="D5" s="50"/>
      <c r="E5" s="54"/>
      <c r="F5" s="50"/>
      <c r="G5" s="50"/>
      <c r="H5" s="50"/>
      <c r="I5" s="50"/>
      <c r="J5" s="50"/>
      <c r="K5" s="50"/>
      <c r="L5"/>
      <c r="M5"/>
      <c r="N5"/>
      <c r="O5"/>
      <c r="P5"/>
      <c r="Q5"/>
      <c r="R5"/>
      <c r="S5"/>
    </row>
    <row r="6" spans="1:19" ht="12.75">
      <c r="A6" s="16">
        <v>-2</v>
      </c>
      <c r="B6" s="28" t="str">
        <f>IF(2стр1!C9=2стр1!B8,2стр1!B10,IF(2стр1!C9=2стр1!B10,2стр1!B8,0))</f>
        <v>Тарханов Андрей</v>
      </c>
      <c r="C6" s="51">
        <v>40</v>
      </c>
      <c r="D6" s="63" t="s">
        <v>160</v>
      </c>
      <c r="E6" s="51">
        <v>52</v>
      </c>
      <c r="F6" s="63" t="s">
        <v>134</v>
      </c>
      <c r="G6" s="50"/>
      <c r="H6" s="50"/>
      <c r="I6" s="50"/>
      <c r="J6" s="50"/>
      <c r="K6" s="50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8" t="str">
        <f>IF(2стр1!D63=2стр1!C61,2стр1!C65,IF(2стр1!D63=2стр1!C65,2стр1!C61,0))</f>
        <v>Муллагулова Лиля</v>
      </c>
      <c r="D7" s="54"/>
      <c r="E7" s="54"/>
      <c r="F7" s="54"/>
      <c r="G7" s="50"/>
      <c r="H7" s="50"/>
      <c r="I7" s="50"/>
      <c r="J7" s="50"/>
      <c r="K7" s="50"/>
      <c r="L7"/>
      <c r="M7"/>
      <c r="N7"/>
      <c r="O7"/>
      <c r="P7"/>
      <c r="Q7"/>
      <c r="R7"/>
      <c r="S7"/>
    </row>
    <row r="8" spans="1:19" ht="12.75">
      <c r="A8" s="16">
        <v>-3</v>
      </c>
      <c r="B8" s="27" t="str">
        <f>IF(2стр1!C13=2стр1!B12,2стр1!B14,IF(2стр1!C13=2стр1!B14,2стр1!B12,0))</f>
        <v>нет</v>
      </c>
      <c r="C8" s="50"/>
      <c r="D8" s="51">
        <v>48</v>
      </c>
      <c r="E8" s="64" t="s">
        <v>160</v>
      </c>
      <c r="F8" s="54"/>
      <c r="G8" s="50"/>
      <c r="H8" s="50"/>
      <c r="I8" s="50"/>
      <c r="J8" s="50"/>
      <c r="K8" s="50"/>
      <c r="L8"/>
      <c r="M8"/>
      <c r="N8"/>
      <c r="O8"/>
      <c r="P8"/>
      <c r="Q8"/>
      <c r="R8"/>
      <c r="S8"/>
    </row>
    <row r="9" spans="1:19" ht="12.75">
      <c r="A9" s="16"/>
      <c r="B9" s="51">
        <v>33</v>
      </c>
      <c r="C9" s="63"/>
      <c r="D9" s="54"/>
      <c r="E9" s="59"/>
      <c r="F9" s="54"/>
      <c r="G9" s="50"/>
      <c r="H9" s="50"/>
      <c r="I9" s="50"/>
      <c r="J9" s="50"/>
      <c r="K9" s="50"/>
      <c r="L9"/>
      <c r="M9"/>
      <c r="N9"/>
      <c r="O9"/>
      <c r="P9"/>
      <c r="Q9"/>
      <c r="R9"/>
      <c r="S9"/>
    </row>
    <row r="10" spans="1:19" ht="12.75">
      <c r="A10" s="16">
        <v>-4</v>
      </c>
      <c r="B10" s="28" t="str">
        <f>IF(2стр1!C17=2стр1!B16,2стр1!B18,IF(2стр1!C17=2стр1!B18,2стр1!B16,0))</f>
        <v>нет</v>
      </c>
      <c r="C10" s="51">
        <v>41</v>
      </c>
      <c r="D10" s="64" t="s">
        <v>154</v>
      </c>
      <c r="E10" s="59"/>
      <c r="F10" s="51">
        <v>56</v>
      </c>
      <c r="G10" s="63" t="s">
        <v>134</v>
      </c>
      <c r="H10" s="59"/>
      <c r="I10" s="50"/>
      <c r="J10" s="50"/>
      <c r="K10" s="50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8" t="str">
        <f>IF(2стр1!D55=2стр1!C53,2стр1!C57,IF(2стр1!D55=2стр1!C57,2стр1!C53,0))</f>
        <v>Молодцов Вадим</v>
      </c>
      <c r="D11" s="50"/>
      <c r="E11" s="59"/>
      <c r="F11" s="54"/>
      <c r="G11" s="54"/>
      <c r="H11" s="59"/>
      <c r="I11" s="50"/>
      <c r="J11" s="50"/>
      <c r="K11" s="50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27" t="str">
        <f>IF(2стр1!C21=2стр1!B20,2стр1!B22,IF(2стр1!C21=2стр1!B22,2стр1!B20,0))</f>
        <v>нет</v>
      </c>
      <c r="C12" s="50"/>
      <c r="D12" s="16">
        <v>-26</v>
      </c>
      <c r="E12" s="27" t="str">
        <f>IF(2стр1!E27=2стр1!D23,2стр1!D31,IF(2стр1!E27=2стр1!D31,2стр1!D23,0))</f>
        <v>Губайдуллин Рафаэль</v>
      </c>
      <c r="F12" s="54"/>
      <c r="G12" s="54"/>
      <c r="H12" s="59"/>
      <c r="I12" s="50"/>
      <c r="J12" s="50"/>
      <c r="K12" s="50"/>
      <c r="L12"/>
      <c r="M12"/>
      <c r="N12"/>
      <c r="O12"/>
      <c r="P12"/>
      <c r="Q12"/>
      <c r="R12"/>
      <c r="S12"/>
    </row>
    <row r="13" spans="1:19" ht="12.75">
      <c r="A13" s="16"/>
      <c r="B13" s="51">
        <v>34</v>
      </c>
      <c r="C13" s="63" t="s">
        <v>161</v>
      </c>
      <c r="D13" s="50"/>
      <c r="E13" s="54"/>
      <c r="F13" s="54"/>
      <c r="G13" s="54"/>
      <c r="H13" s="59"/>
      <c r="I13" s="50"/>
      <c r="J13" s="50"/>
      <c r="K13" s="50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8" t="str">
        <f>IF(2стр1!C25=2стр1!B24,2стр1!B26,IF(2стр1!C25=2стр1!B26,2стр1!B24,0))</f>
        <v>Шахбазян Эльза</v>
      </c>
      <c r="C14" s="51">
        <v>42</v>
      </c>
      <c r="D14" s="63" t="s">
        <v>140</v>
      </c>
      <c r="E14" s="51">
        <v>53</v>
      </c>
      <c r="F14" s="64" t="s">
        <v>151</v>
      </c>
      <c r="G14" s="51">
        <v>58</v>
      </c>
      <c r="H14" s="63" t="s">
        <v>134</v>
      </c>
      <c r="I14" s="50"/>
      <c r="J14" s="50"/>
      <c r="K14" s="50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8" t="str">
        <f>IF(2стр1!D47=2стр1!C45,2стр1!C49,IF(2стр1!D47=2стр1!C49,2стр1!C45,0))</f>
        <v>Лукманов Ильнур</v>
      </c>
      <c r="D15" s="54"/>
      <c r="E15" s="54"/>
      <c r="F15" s="50"/>
      <c r="G15" s="54"/>
      <c r="H15" s="54"/>
      <c r="I15" s="50"/>
      <c r="J15" s="50"/>
      <c r="K15" s="50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27" t="str">
        <f>IF(2стр1!C29=2стр1!B28,2стр1!B30,IF(2стр1!C29=2стр1!B30,2стр1!B28,0))</f>
        <v>Ключников Артем</v>
      </c>
      <c r="C16" s="50"/>
      <c r="D16" s="51">
        <v>49</v>
      </c>
      <c r="E16" s="64" t="s">
        <v>140</v>
      </c>
      <c r="F16" s="50"/>
      <c r="G16" s="54"/>
      <c r="H16" s="54"/>
      <c r="I16" s="50"/>
      <c r="J16" s="50"/>
      <c r="K16" s="50"/>
      <c r="L16"/>
      <c r="M16"/>
      <c r="N16"/>
      <c r="O16"/>
      <c r="P16"/>
      <c r="Q16"/>
      <c r="R16"/>
      <c r="S16"/>
    </row>
    <row r="17" spans="1:19" ht="12.75">
      <c r="A17" s="16"/>
      <c r="B17" s="51">
        <v>35</v>
      </c>
      <c r="C17" s="63" t="s">
        <v>126</v>
      </c>
      <c r="D17" s="54"/>
      <c r="E17" s="59"/>
      <c r="F17" s="50"/>
      <c r="G17" s="54"/>
      <c r="H17" s="54"/>
      <c r="I17" s="50"/>
      <c r="J17" s="50"/>
      <c r="K17" s="50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8" t="str">
        <f>IF(2стр1!C33=2стр1!B32,2стр1!B34,IF(2стр1!C33=2стр1!B34,2стр1!B32,0))</f>
        <v>нет</v>
      </c>
      <c r="C18" s="51">
        <v>43</v>
      </c>
      <c r="D18" s="64" t="s">
        <v>126</v>
      </c>
      <c r="E18" s="59"/>
      <c r="F18" s="16">
        <v>-30</v>
      </c>
      <c r="G18" s="28" t="str">
        <f>IF(2стр1!F51=2стр1!E43,2стр1!E59,IF(2стр1!F51=2стр1!E59,2стр1!E43,0))</f>
        <v>Латыпов Аллан</v>
      </c>
      <c r="H18" s="54"/>
      <c r="I18" s="50"/>
      <c r="J18" s="50"/>
      <c r="K18" s="50"/>
      <c r="L18"/>
      <c r="M18"/>
      <c r="N18"/>
      <c r="O18"/>
      <c r="P18"/>
      <c r="Q18"/>
      <c r="R18"/>
      <c r="S18"/>
    </row>
    <row r="19" spans="1:19" ht="12.75">
      <c r="A19" s="16"/>
      <c r="B19" s="58">
        <v>-21</v>
      </c>
      <c r="C19" s="28" t="str">
        <f>IF(2стр1!D39=2стр1!C37,2стр1!C41,IF(2стр1!D39=2стр1!C41,2стр1!C37,0))</f>
        <v>Вафин Егор</v>
      </c>
      <c r="D19" s="50"/>
      <c r="E19" s="59"/>
      <c r="F19" s="50"/>
      <c r="G19" s="59"/>
      <c r="H19" s="54"/>
      <c r="I19" s="50"/>
      <c r="J19" s="50"/>
      <c r="K19" s="50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27" t="str">
        <f>IF(2стр1!C37=2стр1!B36,2стр1!B38,IF(2стр1!C37=2стр1!B38,2стр1!B36,0))</f>
        <v>нет</v>
      </c>
      <c r="C20" s="50"/>
      <c r="D20" s="16">
        <v>-27</v>
      </c>
      <c r="E20" s="27" t="str">
        <f>IF(2стр1!E43=2стр1!D39,2стр1!D47,IF(2стр1!E43=2стр1!D47,2стр1!D39,0))</f>
        <v>Якшимбетов Радмир</v>
      </c>
      <c r="F20" s="50"/>
      <c r="G20" s="59"/>
      <c r="H20" s="54"/>
      <c r="I20" s="50"/>
      <c r="J20" s="50"/>
      <c r="K20" s="50"/>
      <c r="L20"/>
      <c r="M20"/>
      <c r="N20"/>
      <c r="O20"/>
      <c r="P20"/>
      <c r="Q20"/>
      <c r="R20"/>
      <c r="S20"/>
    </row>
    <row r="21" spans="1:19" ht="12.75">
      <c r="A21" s="16"/>
      <c r="B21" s="51">
        <v>36</v>
      </c>
      <c r="C21" s="63" t="s">
        <v>156</v>
      </c>
      <c r="D21" s="50"/>
      <c r="E21" s="54"/>
      <c r="F21" s="50"/>
      <c r="G21" s="59"/>
      <c r="H21" s="54"/>
      <c r="I21" s="50"/>
      <c r="J21" s="50"/>
      <c r="K21" s="50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8" t="str">
        <f>IF(2стр1!C41=2стр1!B40,2стр1!B42,IF(2стр1!C41=2стр1!B42,2стр1!B40,0))</f>
        <v>Тимергазина Ильмира</v>
      </c>
      <c r="C22" s="51">
        <v>44</v>
      </c>
      <c r="D22" s="63" t="s">
        <v>141</v>
      </c>
      <c r="E22" s="51">
        <v>54</v>
      </c>
      <c r="F22" s="63" t="s">
        <v>155</v>
      </c>
      <c r="G22" s="59"/>
      <c r="H22" s="51">
        <v>60</v>
      </c>
      <c r="I22" s="65" t="s">
        <v>135</v>
      </c>
      <c r="J22" s="63"/>
      <c r="K22" s="63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8" t="str">
        <f>IF(2стр1!D31=2стр1!C29,2стр1!C33,IF(2стр1!D31=2стр1!C33,2стр1!C29,0))</f>
        <v>Шаяхметов Азамат</v>
      </c>
      <c r="D23" s="54"/>
      <c r="E23" s="54"/>
      <c r="F23" s="54"/>
      <c r="G23" s="59"/>
      <c r="H23" s="54"/>
      <c r="I23" s="61"/>
      <c r="J23" s="66" t="s">
        <v>2</v>
      </c>
      <c r="K23" s="66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27" t="str">
        <f>IF(2стр1!C45=2стр1!B44,2стр1!B46,IF(2стр1!C45=2стр1!B46,2стр1!B44,0))</f>
        <v>Абдрашитова Руфина</v>
      </c>
      <c r="C24" s="50"/>
      <c r="D24" s="51">
        <v>50</v>
      </c>
      <c r="E24" s="64" t="s">
        <v>155</v>
      </c>
      <c r="F24" s="54"/>
      <c r="G24" s="59"/>
      <c r="H24" s="54"/>
      <c r="I24" s="50"/>
      <c r="J24" s="50"/>
      <c r="K24" s="50"/>
      <c r="L24"/>
      <c r="M24"/>
      <c r="N24"/>
      <c r="O24"/>
      <c r="P24"/>
      <c r="Q24"/>
      <c r="R24"/>
      <c r="S24"/>
    </row>
    <row r="25" spans="1:19" ht="12.75">
      <c r="A25" s="16"/>
      <c r="B25" s="51">
        <v>37</v>
      </c>
      <c r="C25" s="63" t="s">
        <v>162</v>
      </c>
      <c r="D25" s="54"/>
      <c r="E25" s="59"/>
      <c r="F25" s="54"/>
      <c r="G25" s="59"/>
      <c r="H25" s="54"/>
      <c r="I25" s="50"/>
      <c r="J25" s="50"/>
      <c r="K25" s="50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8" t="str">
        <f>IF(2стр1!C49=2стр1!B48,2стр1!B50,IF(2стр1!C49=2стр1!B50,2стр1!B48,0))</f>
        <v>нет</v>
      </c>
      <c r="C26" s="51">
        <v>45</v>
      </c>
      <c r="D26" s="64" t="s">
        <v>155</v>
      </c>
      <c r="E26" s="59"/>
      <c r="F26" s="51">
        <v>57</v>
      </c>
      <c r="G26" s="63" t="s">
        <v>135</v>
      </c>
      <c r="H26" s="54"/>
      <c r="I26" s="50"/>
      <c r="J26" s="50"/>
      <c r="K26" s="50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8" t="str">
        <f>IF(2стр1!D23=2стр1!C21,2стр1!C25,IF(2стр1!D23=2стр1!C25,2стр1!C21,0))</f>
        <v>Мурзин Рустем</v>
      </c>
      <c r="D27" s="50"/>
      <c r="E27" s="59"/>
      <c r="F27" s="54"/>
      <c r="G27" s="54"/>
      <c r="H27" s="54"/>
      <c r="I27" s="50"/>
      <c r="J27" s="50"/>
      <c r="K27" s="50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27" t="str">
        <f>IF(2стр1!C53=2стр1!B52,2стр1!B54,IF(2стр1!C53=2стр1!B54,2стр1!B52,0))</f>
        <v>нет</v>
      </c>
      <c r="C28" s="50"/>
      <c r="D28" s="16">
        <v>-28</v>
      </c>
      <c r="E28" s="27" t="str">
        <f>IF(2стр1!E59=2стр1!D55,2стр1!D63,IF(2стр1!E59=2стр1!D63,2стр1!D55,0))</f>
        <v>Хакимов Фларит</v>
      </c>
      <c r="F28" s="54"/>
      <c r="G28" s="54"/>
      <c r="H28" s="54"/>
      <c r="I28" s="50"/>
      <c r="J28" s="50"/>
      <c r="K28" s="50"/>
      <c r="L28"/>
      <c r="M28"/>
      <c r="N28"/>
      <c r="O28"/>
      <c r="P28"/>
      <c r="Q28"/>
      <c r="R28"/>
      <c r="S28"/>
    </row>
    <row r="29" spans="1:19" ht="12.75">
      <c r="A29" s="16"/>
      <c r="B29" s="51">
        <v>38</v>
      </c>
      <c r="C29" s="63"/>
      <c r="D29" s="50"/>
      <c r="E29" s="54"/>
      <c r="F29" s="54"/>
      <c r="G29" s="54"/>
      <c r="H29" s="54"/>
      <c r="I29" s="50"/>
      <c r="J29" s="50"/>
      <c r="K29" s="50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8" t="str">
        <f>IF(2стр1!C57=2стр1!B56,2стр1!B58,IF(2стр1!C57=2стр1!B58,2стр1!B56,0))</f>
        <v>нет</v>
      </c>
      <c r="C30" s="51">
        <v>46</v>
      </c>
      <c r="D30" s="63" t="s">
        <v>152</v>
      </c>
      <c r="E30" s="51">
        <v>55</v>
      </c>
      <c r="F30" s="64" t="s">
        <v>135</v>
      </c>
      <c r="G30" s="51">
        <v>59</v>
      </c>
      <c r="H30" s="64" t="s">
        <v>135</v>
      </c>
      <c r="I30" s="50"/>
      <c r="J30" s="50"/>
      <c r="K30" s="50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8" t="str">
        <f>IF(2стр1!D15=2стр1!C13,2стр1!C17,IF(2стр1!D15=2стр1!C17,2стр1!C13,0))</f>
        <v>Вахитов Шамиль</v>
      </c>
      <c r="D31" s="54"/>
      <c r="E31" s="54"/>
      <c r="F31" s="50"/>
      <c r="G31" s="54"/>
      <c r="H31" s="50"/>
      <c r="I31" s="50"/>
      <c r="J31" s="50"/>
      <c r="K31" s="50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27" t="str">
        <f>IF(2стр1!C61=2стр1!B60,2стр1!B62,IF(2стр1!C61=2стр1!B62,2стр1!B60,0))</f>
        <v>Гайфуллин Роберт</v>
      </c>
      <c r="C32" s="50"/>
      <c r="D32" s="51">
        <v>51</v>
      </c>
      <c r="E32" s="64" t="s">
        <v>152</v>
      </c>
      <c r="F32" s="50"/>
      <c r="G32" s="54"/>
      <c r="H32" s="16">
        <v>-60</v>
      </c>
      <c r="I32" s="45" t="str">
        <f>IF(I22=H14,H30,IF(I22=H30,H14,0))</f>
        <v>Волков Арнольд</v>
      </c>
      <c r="J32" s="45"/>
      <c r="K32" s="45"/>
      <c r="L32"/>
      <c r="M32"/>
      <c r="N32"/>
      <c r="O32"/>
      <c r="P32"/>
      <c r="Q32"/>
      <c r="R32"/>
      <c r="S32"/>
    </row>
    <row r="33" spans="1:19" ht="12.75">
      <c r="A33" s="16"/>
      <c r="B33" s="51">
        <v>39</v>
      </c>
      <c r="C33" s="63" t="s">
        <v>157</v>
      </c>
      <c r="D33" s="54"/>
      <c r="E33" s="59"/>
      <c r="F33" s="50"/>
      <c r="G33" s="54"/>
      <c r="H33" s="50"/>
      <c r="I33" s="61"/>
      <c r="J33" s="66" t="s">
        <v>3</v>
      </c>
      <c r="K33" s="66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8" t="str">
        <f>IF(2стр1!C65=2стр1!B64,2стр1!B66,IF(2стр1!C65=2стр1!B66,2стр1!B64,0))</f>
        <v>нет</v>
      </c>
      <c r="C34" s="51">
        <v>47</v>
      </c>
      <c r="D34" s="64" t="s">
        <v>157</v>
      </c>
      <c r="E34" s="59"/>
      <c r="F34" s="16">
        <v>-29</v>
      </c>
      <c r="G34" s="28" t="str">
        <f>IF(2стр1!F19=2стр1!E11,2стр1!E27,IF(2стр1!F19=2стр1!E27,2стр1!E11,0))</f>
        <v>Саитов Эмиль</v>
      </c>
      <c r="H34" s="50"/>
      <c r="I34" s="50"/>
      <c r="J34" s="50"/>
      <c r="K34" s="50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8" t="str">
        <f>IF(2стр1!D7=2стр1!C5,2стр1!C9,IF(2стр1!D7=2стр1!C9,2стр1!C5,0))</f>
        <v>Хубатулин Денис</v>
      </c>
      <c r="D35" s="50"/>
      <c r="E35" s="59"/>
      <c r="F35" s="50"/>
      <c r="G35" s="50"/>
      <c r="H35" s="50"/>
      <c r="I35" s="50"/>
      <c r="J35" s="50"/>
      <c r="K35" s="50"/>
      <c r="L35"/>
      <c r="M35"/>
      <c r="N35"/>
      <c r="O35"/>
      <c r="P35"/>
      <c r="Q35"/>
      <c r="R35"/>
      <c r="S35"/>
    </row>
    <row r="36" spans="1:19" ht="12.75">
      <c r="A36" s="16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27" t="str">
        <f>IF(D6=C5,C7,IF(D6=C7,C5,0))</f>
        <v>Тарханов Андрей</v>
      </c>
      <c r="C37" s="50"/>
      <c r="D37" s="50"/>
      <c r="E37" s="50"/>
      <c r="F37" s="16">
        <v>-48</v>
      </c>
      <c r="G37" s="27" t="str">
        <f>IF(E8=D6,D10,IF(E8=D10,D6,0))</f>
        <v>Молодцов Вадим</v>
      </c>
      <c r="H37" s="50"/>
      <c r="I37" s="50"/>
      <c r="J37" s="50"/>
      <c r="K37" s="50"/>
      <c r="L37"/>
      <c r="M37"/>
      <c r="N37"/>
      <c r="O37"/>
      <c r="P37"/>
      <c r="Q37"/>
      <c r="R37"/>
      <c r="S37"/>
    </row>
    <row r="38" spans="1:19" ht="12.75">
      <c r="A38" s="16"/>
      <c r="B38" s="51">
        <v>71</v>
      </c>
      <c r="C38" s="63" t="s">
        <v>158</v>
      </c>
      <c r="D38" s="50"/>
      <c r="E38" s="50"/>
      <c r="F38" s="50"/>
      <c r="G38" s="51">
        <v>67</v>
      </c>
      <c r="H38" s="63" t="s">
        <v>154</v>
      </c>
      <c r="I38" s="50"/>
      <c r="J38" s="50"/>
      <c r="K38" s="50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8">
        <f>IF(D10=C9,C11,IF(D10=C11,C9,0))</f>
        <v>0</v>
      </c>
      <c r="C39" s="54"/>
      <c r="D39" s="50"/>
      <c r="E39" s="50"/>
      <c r="F39" s="16">
        <v>-49</v>
      </c>
      <c r="G39" s="28" t="str">
        <f>IF(E16=D14,D18,IF(E16=D18,D14,0))</f>
        <v>Ключников Артем</v>
      </c>
      <c r="H39" s="54"/>
      <c r="I39" s="59"/>
      <c r="J39" s="50"/>
      <c r="K39" s="59"/>
      <c r="L39"/>
      <c r="M39"/>
      <c r="N39"/>
      <c r="O39"/>
      <c r="P39"/>
      <c r="Q39"/>
      <c r="R39"/>
      <c r="S39"/>
    </row>
    <row r="40" spans="1:19" ht="12.75">
      <c r="A40" s="16"/>
      <c r="B40" s="50"/>
      <c r="C40" s="51">
        <v>75</v>
      </c>
      <c r="D40" s="63" t="s">
        <v>161</v>
      </c>
      <c r="E40" s="50"/>
      <c r="F40" s="50"/>
      <c r="G40" s="50"/>
      <c r="H40" s="51">
        <v>69</v>
      </c>
      <c r="I40" s="67" t="s">
        <v>141</v>
      </c>
      <c r="J40" s="52"/>
      <c r="K40" s="52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27" t="str">
        <f>IF(D14=C13,C15,IF(D14=C15,C13,0))</f>
        <v>Шахбазян Эльза</v>
      </c>
      <c r="C41" s="54"/>
      <c r="D41" s="54"/>
      <c r="E41" s="50"/>
      <c r="F41" s="16">
        <v>-50</v>
      </c>
      <c r="G41" s="27" t="str">
        <f>IF(E24=D22,D26,IF(E24=D26,D22,0))</f>
        <v>Шаяхметов Азамат</v>
      </c>
      <c r="H41" s="54"/>
      <c r="I41" s="68"/>
      <c r="J41" s="66" t="s">
        <v>12</v>
      </c>
      <c r="K41" s="66"/>
      <c r="L41"/>
      <c r="M41"/>
      <c r="N41"/>
      <c r="O41"/>
      <c r="P41"/>
      <c r="Q41"/>
      <c r="R41"/>
      <c r="S41"/>
    </row>
    <row r="42" spans="1:19" ht="12.75">
      <c r="A42" s="16"/>
      <c r="B42" s="51">
        <v>72</v>
      </c>
      <c r="C42" s="64" t="s">
        <v>161</v>
      </c>
      <c r="D42" s="54"/>
      <c r="E42" s="50"/>
      <c r="F42" s="50"/>
      <c r="G42" s="51">
        <v>68</v>
      </c>
      <c r="H42" s="64" t="s">
        <v>141</v>
      </c>
      <c r="I42" s="61"/>
      <c r="J42" s="50"/>
      <c r="K42" s="61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8" t="str">
        <f>IF(D18=C17,C19,IF(D18=C19,C17,0))</f>
        <v>Вафин Егор</v>
      </c>
      <c r="C43" s="50"/>
      <c r="D43" s="54"/>
      <c r="E43" s="50"/>
      <c r="F43" s="16">
        <v>-51</v>
      </c>
      <c r="G43" s="28" t="str">
        <f>IF(E32=D30,D34,IF(E32=D34,D30,0))</f>
        <v>Гайфуллин Роберт</v>
      </c>
      <c r="H43" s="50"/>
      <c r="I43" s="50"/>
      <c r="J43" s="50"/>
      <c r="K43" s="50"/>
      <c r="L43"/>
      <c r="M43"/>
      <c r="N43"/>
      <c r="O43"/>
      <c r="P43"/>
      <c r="Q43"/>
      <c r="R43"/>
      <c r="S43"/>
    </row>
    <row r="44" spans="1:19" ht="12.75">
      <c r="A44" s="16"/>
      <c r="B44" s="59"/>
      <c r="C44" s="50"/>
      <c r="D44" s="51">
        <v>77</v>
      </c>
      <c r="E44" s="63" t="s">
        <v>159</v>
      </c>
      <c r="F44" s="50"/>
      <c r="G44" s="50"/>
      <c r="H44" s="16">
        <v>-69</v>
      </c>
      <c r="I44" s="27" t="str">
        <f>IF(I40=H38,H42,IF(I40=H42,H38,0))</f>
        <v>Молодцов Вадим</v>
      </c>
      <c r="J44" s="63"/>
      <c r="K44" s="63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27" t="str">
        <f>IF(D22=C21,C23,IF(D22=C23,C21,0))</f>
        <v>Тимергазина Ильмира</v>
      </c>
      <c r="C45" s="50"/>
      <c r="D45" s="54"/>
      <c r="E45" s="57" t="s">
        <v>16</v>
      </c>
      <c r="F45" s="50"/>
      <c r="G45" s="16">
        <v>-67</v>
      </c>
      <c r="H45" s="27" t="str">
        <f>IF(H38=G37,G39,IF(H38=G39,G37,0))</f>
        <v>Ключников Артем</v>
      </c>
      <c r="I45" s="61"/>
      <c r="J45" s="66" t="s">
        <v>14</v>
      </c>
      <c r="K45" s="66"/>
      <c r="L45"/>
      <c r="M45"/>
      <c r="N45"/>
      <c r="O45"/>
      <c r="P45"/>
      <c r="Q45"/>
      <c r="R45"/>
      <c r="S45"/>
    </row>
    <row r="46" spans="1:19" ht="12.75">
      <c r="A46" s="16"/>
      <c r="B46" s="51">
        <v>73</v>
      </c>
      <c r="C46" s="63" t="s">
        <v>162</v>
      </c>
      <c r="D46" s="54"/>
      <c r="E46" s="50"/>
      <c r="F46" s="50"/>
      <c r="G46" s="50"/>
      <c r="H46" s="51">
        <v>70</v>
      </c>
      <c r="I46" s="65" t="s">
        <v>157</v>
      </c>
      <c r="J46" s="63"/>
      <c r="K46" s="63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8" t="str">
        <f>IF(D26=C25,C27,IF(D26=C27,C25,0))</f>
        <v>Абдрашитова Руфина</v>
      </c>
      <c r="C47" s="54"/>
      <c r="D47" s="54"/>
      <c r="E47" s="50"/>
      <c r="F47" s="50"/>
      <c r="G47" s="16">
        <v>-68</v>
      </c>
      <c r="H47" s="28" t="str">
        <f>IF(H42=G41,G43,IF(H42=G43,G41,0))</f>
        <v>Гайфуллин Роберт</v>
      </c>
      <c r="I47" s="61"/>
      <c r="J47" s="66" t="s">
        <v>13</v>
      </c>
      <c r="K47" s="66"/>
      <c r="L47"/>
      <c r="M47"/>
      <c r="N47"/>
      <c r="O47"/>
      <c r="P47"/>
      <c r="Q47"/>
      <c r="R47"/>
      <c r="S47"/>
    </row>
    <row r="48" spans="1:19" ht="12.75">
      <c r="A48" s="16"/>
      <c r="B48" s="50"/>
      <c r="C48" s="51">
        <v>76</v>
      </c>
      <c r="D48" s="64" t="s">
        <v>159</v>
      </c>
      <c r="E48" s="50"/>
      <c r="F48" s="50"/>
      <c r="G48" s="50"/>
      <c r="H48" s="16">
        <v>-70</v>
      </c>
      <c r="I48" s="27" t="str">
        <f>IF(I46=H45,H47,IF(I46=H47,H45,0))</f>
        <v>Ключников Артем</v>
      </c>
      <c r="J48" s="63"/>
      <c r="K48" s="63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27">
        <f>IF(D30=C29,C31,IF(D30=C31,C29,0))</f>
        <v>0</v>
      </c>
      <c r="C49" s="54"/>
      <c r="D49" s="50"/>
      <c r="E49" s="50"/>
      <c r="F49" s="50"/>
      <c r="G49" s="59"/>
      <c r="H49" s="50"/>
      <c r="I49" s="61"/>
      <c r="J49" s="66" t="s">
        <v>15</v>
      </c>
      <c r="K49" s="66"/>
      <c r="L49"/>
      <c r="M49"/>
      <c r="N49"/>
      <c r="O49"/>
      <c r="P49"/>
      <c r="Q49"/>
      <c r="R49"/>
      <c r="S49"/>
    </row>
    <row r="50" spans="1:19" ht="12.75">
      <c r="A50" s="16"/>
      <c r="B50" s="51">
        <v>74</v>
      </c>
      <c r="C50" s="64" t="s">
        <v>159</v>
      </c>
      <c r="D50" s="16">
        <v>-77</v>
      </c>
      <c r="E50" s="27" t="str">
        <f>IF(E44=D40,D48,IF(E44=D48,D40,0))</f>
        <v>Шахбазян Эльза</v>
      </c>
      <c r="F50" s="16">
        <v>-71</v>
      </c>
      <c r="G50" s="27">
        <f>IF(C38=B37,B39,IF(C38=B39,B37,0))</f>
        <v>0</v>
      </c>
      <c r="H50" s="50"/>
      <c r="I50" s="50"/>
      <c r="J50" s="50"/>
      <c r="K50" s="50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8" t="str">
        <f>IF(D34=C33,C35,IF(D34=C35,C33,0))</f>
        <v>Хубатулин Денис</v>
      </c>
      <c r="C51" s="50"/>
      <c r="D51" s="50"/>
      <c r="E51" s="57" t="s">
        <v>17</v>
      </c>
      <c r="F51" s="50"/>
      <c r="G51" s="51">
        <v>79</v>
      </c>
      <c r="H51" s="63" t="s">
        <v>142</v>
      </c>
      <c r="I51" s="50"/>
      <c r="J51" s="50"/>
      <c r="K51" s="50"/>
      <c r="L51"/>
      <c r="M51"/>
      <c r="N51"/>
      <c r="O51"/>
      <c r="P51"/>
      <c r="Q51"/>
      <c r="R51"/>
      <c r="S51"/>
    </row>
    <row r="52" spans="1:19" ht="12.75">
      <c r="A52" s="16"/>
      <c r="B52" s="50"/>
      <c r="C52" s="16">
        <v>-75</v>
      </c>
      <c r="D52" s="27" t="str">
        <f>IF(D40=C38,C42,IF(D40=C42,C38,0))</f>
        <v>Тарханов Андрей</v>
      </c>
      <c r="E52" s="61"/>
      <c r="F52" s="16">
        <v>-72</v>
      </c>
      <c r="G52" s="28" t="str">
        <f>IF(C42=B41,B43,IF(C42=B43,B41,0))</f>
        <v>Вафин Егор</v>
      </c>
      <c r="H52" s="54"/>
      <c r="I52" s="59"/>
      <c r="J52" s="50"/>
      <c r="K52" s="59"/>
      <c r="L52"/>
      <c r="M52"/>
      <c r="N52"/>
      <c r="O52"/>
      <c r="P52"/>
      <c r="Q52"/>
      <c r="R52"/>
      <c r="S52"/>
    </row>
    <row r="53" spans="1:19" ht="12.75">
      <c r="A53" s="16"/>
      <c r="B53" s="50"/>
      <c r="C53" s="50"/>
      <c r="D53" s="51">
        <v>78</v>
      </c>
      <c r="E53" s="63" t="s">
        <v>162</v>
      </c>
      <c r="F53" s="50"/>
      <c r="G53" s="50"/>
      <c r="H53" s="51">
        <v>81</v>
      </c>
      <c r="I53" s="67" t="s">
        <v>156</v>
      </c>
      <c r="J53" s="52"/>
      <c r="K53" s="52"/>
      <c r="L53"/>
      <c r="M53"/>
      <c r="N53"/>
      <c r="O53"/>
      <c r="P53"/>
      <c r="Q53"/>
      <c r="R53"/>
      <c r="S53"/>
    </row>
    <row r="54" spans="1:19" ht="12.75">
      <c r="A54" s="16"/>
      <c r="B54" s="50"/>
      <c r="C54" s="16">
        <v>-76</v>
      </c>
      <c r="D54" s="28" t="str">
        <f>IF(D48=C46,C50,IF(D48=C50,C46,0))</f>
        <v>Абдрашитова Руфина</v>
      </c>
      <c r="E54" s="57" t="s">
        <v>149</v>
      </c>
      <c r="F54" s="16">
        <v>-73</v>
      </c>
      <c r="G54" s="27" t="str">
        <f>IF(C46=B45,B47,IF(C46=B47,B45,0))</f>
        <v>Тимергазина Ильмира</v>
      </c>
      <c r="H54" s="54"/>
      <c r="I54" s="68"/>
      <c r="J54" s="66" t="s">
        <v>18</v>
      </c>
      <c r="K54" s="66"/>
      <c r="L54"/>
      <c r="M54"/>
      <c r="N54"/>
      <c r="O54"/>
      <c r="P54"/>
      <c r="Q54"/>
      <c r="R54"/>
      <c r="S54"/>
    </row>
    <row r="55" spans="1:19" ht="12.75">
      <c r="A55" s="16"/>
      <c r="B55" s="50"/>
      <c r="C55" s="50"/>
      <c r="D55" s="16">
        <v>-78</v>
      </c>
      <c r="E55" s="27" t="str">
        <f>IF(E53=D52,D54,IF(E53=D54,D52,0))</f>
        <v>Тарханов Андрей</v>
      </c>
      <c r="F55" s="50"/>
      <c r="G55" s="51">
        <v>80</v>
      </c>
      <c r="H55" s="64" t="s">
        <v>156</v>
      </c>
      <c r="I55" s="61"/>
      <c r="J55" s="50"/>
      <c r="K55" s="61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27" t="str">
        <f>IF(C5=B4,B6,IF(C5=B6,B4,0))</f>
        <v>нет</v>
      </c>
      <c r="C56" s="59"/>
      <c r="D56" s="50"/>
      <c r="E56" s="57" t="s">
        <v>19</v>
      </c>
      <c r="F56" s="16">
        <v>-74</v>
      </c>
      <c r="G56" s="28">
        <f>IF(C50=B49,B51,IF(C50=B51,B49,0))</f>
        <v>0</v>
      </c>
      <c r="H56" s="50"/>
      <c r="I56" s="50"/>
      <c r="J56" s="50"/>
      <c r="K56" s="50"/>
      <c r="L56"/>
      <c r="M56"/>
      <c r="N56"/>
      <c r="O56"/>
      <c r="P56"/>
      <c r="Q56"/>
      <c r="R56"/>
      <c r="S56"/>
    </row>
    <row r="57" spans="1:19" ht="12.75">
      <c r="A57" s="16"/>
      <c r="B57" s="51">
        <v>83</v>
      </c>
      <c r="C57" s="63"/>
      <c r="D57" s="50"/>
      <c r="E57" s="50"/>
      <c r="F57" s="50"/>
      <c r="G57" s="50"/>
      <c r="H57" s="16">
        <v>-81</v>
      </c>
      <c r="I57" s="27" t="str">
        <f>IF(I53=H51,H55,IF(I53=H55,H51,0))</f>
        <v>Вафин Егор</v>
      </c>
      <c r="J57" s="63"/>
      <c r="K57" s="63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8">
        <f>IF(C9=B8,B10,IF(C9=B10,B8,0))</f>
        <v>0</v>
      </c>
      <c r="C58" s="54"/>
      <c r="D58" s="50"/>
      <c r="E58" s="50"/>
      <c r="F58" s="50"/>
      <c r="G58" s="16">
        <v>-79</v>
      </c>
      <c r="H58" s="27">
        <f>IF(H51=G50,G52,IF(H51=G52,G50,0))</f>
        <v>0</v>
      </c>
      <c r="I58" s="61"/>
      <c r="J58" s="66" t="s">
        <v>20</v>
      </c>
      <c r="K58" s="66"/>
      <c r="L58"/>
      <c r="M58"/>
      <c r="N58"/>
      <c r="O58"/>
      <c r="P58"/>
      <c r="Q58"/>
      <c r="R58"/>
      <c r="S58"/>
    </row>
    <row r="59" spans="1:19" ht="12.75">
      <c r="A59" s="16"/>
      <c r="B59" s="50"/>
      <c r="C59" s="51">
        <v>87</v>
      </c>
      <c r="D59" s="63"/>
      <c r="E59" s="50"/>
      <c r="F59" s="50"/>
      <c r="G59" s="50"/>
      <c r="H59" s="51">
        <v>82</v>
      </c>
      <c r="I59" s="65"/>
      <c r="J59" s="63"/>
      <c r="K59" s="63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27" t="str">
        <f>IF(C13=B12,B14,IF(C13=B14,B12,0))</f>
        <v>нет</v>
      </c>
      <c r="C60" s="54"/>
      <c r="D60" s="54"/>
      <c r="E60" s="50"/>
      <c r="F60" s="50"/>
      <c r="G60" s="16">
        <v>-80</v>
      </c>
      <c r="H60" s="28">
        <f>IF(H55=G54,G56,IF(H55=G56,G54,0))</f>
        <v>0</v>
      </c>
      <c r="I60" s="61"/>
      <c r="J60" s="66" t="s">
        <v>21</v>
      </c>
      <c r="K60" s="66"/>
      <c r="L60"/>
      <c r="M60"/>
      <c r="N60"/>
      <c r="O60"/>
      <c r="P60"/>
      <c r="Q60"/>
      <c r="R60"/>
      <c r="S60"/>
    </row>
    <row r="61" spans="1:19" ht="12.75">
      <c r="A61" s="16"/>
      <c r="B61" s="51">
        <v>84</v>
      </c>
      <c r="C61" s="64"/>
      <c r="D61" s="54"/>
      <c r="E61" s="50"/>
      <c r="F61" s="50"/>
      <c r="G61" s="50"/>
      <c r="H61" s="16">
        <v>-82</v>
      </c>
      <c r="I61" s="27">
        <f>IF(I59=H58,H60,IF(I59=H60,H58,0))</f>
        <v>0</v>
      </c>
      <c r="J61" s="63"/>
      <c r="K61" s="63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8" t="str">
        <f>IF(C17=B16,B18,IF(C17=B18,B16,0))</f>
        <v>нет</v>
      </c>
      <c r="C62" s="50"/>
      <c r="D62" s="54"/>
      <c r="E62" s="50"/>
      <c r="F62" s="50"/>
      <c r="G62" s="59"/>
      <c r="H62" s="50"/>
      <c r="I62" s="61"/>
      <c r="J62" s="66" t="s">
        <v>22</v>
      </c>
      <c r="K62" s="66"/>
      <c r="L62"/>
      <c r="M62"/>
      <c r="N62"/>
      <c r="O62"/>
      <c r="P62"/>
      <c r="Q62"/>
      <c r="R62"/>
      <c r="S62"/>
    </row>
    <row r="63" spans="1:19" ht="12.75">
      <c r="A63" s="16"/>
      <c r="B63" s="59"/>
      <c r="C63" s="50"/>
      <c r="D63" s="51">
        <v>89</v>
      </c>
      <c r="E63" s="63"/>
      <c r="F63" s="16">
        <v>-83</v>
      </c>
      <c r="G63" s="27" t="str">
        <f>IF(C57=B56,B58,IF(C57=B58,B56,0))</f>
        <v>нет</v>
      </c>
      <c r="H63" s="50"/>
      <c r="I63" s="50"/>
      <c r="J63" s="50"/>
      <c r="K63" s="50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27" t="str">
        <f>IF(C21=B20,B22,IF(C21=B22,B20,0))</f>
        <v>нет</v>
      </c>
      <c r="C64" s="50"/>
      <c r="D64" s="54"/>
      <c r="E64" s="57" t="s">
        <v>23</v>
      </c>
      <c r="F64" s="50"/>
      <c r="G64" s="51">
        <v>91</v>
      </c>
      <c r="H64" s="63"/>
      <c r="I64" s="50"/>
      <c r="J64" s="50"/>
      <c r="K64" s="50"/>
      <c r="L64"/>
      <c r="M64"/>
      <c r="N64"/>
      <c r="O64"/>
      <c r="P64"/>
      <c r="Q64"/>
      <c r="R64"/>
      <c r="S64"/>
    </row>
    <row r="65" spans="1:19" ht="12.75">
      <c r="A65" s="16"/>
      <c r="B65" s="51">
        <v>85</v>
      </c>
      <c r="C65" s="63"/>
      <c r="D65" s="54"/>
      <c r="E65" s="50"/>
      <c r="F65" s="16">
        <v>-84</v>
      </c>
      <c r="G65" s="28">
        <f>IF(C61=B60,B62,IF(C61=B62,B60,0))</f>
        <v>0</v>
      </c>
      <c r="H65" s="54"/>
      <c r="I65" s="59"/>
      <c r="J65" s="50"/>
      <c r="K65" s="59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8" t="str">
        <f>IF(C25=B24,B26,IF(C25=B26,B24,0))</f>
        <v>нет</v>
      </c>
      <c r="C66" s="54"/>
      <c r="D66" s="54"/>
      <c r="E66" s="50"/>
      <c r="F66" s="50"/>
      <c r="G66" s="50"/>
      <c r="H66" s="51">
        <v>93</v>
      </c>
      <c r="I66" s="67"/>
      <c r="J66" s="52"/>
      <c r="K66" s="52"/>
      <c r="L66"/>
      <c r="M66"/>
      <c r="N66"/>
      <c r="O66"/>
      <c r="P66"/>
      <c r="Q66"/>
      <c r="R66"/>
      <c r="S66"/>
    </row>
    <row r="67" spans="1:19" ht="12.75">
      <c r="A67" s="16"/>
      <c r="B67" s="50"/>
      <c r="C67" s="51">
        <v>88</v>
      </c>
      <c r="D67" s="64"/>
      <c r="E67" s="50"/>
      <c r="F67" s="16">
        <v>-85</v>
      </c>
      <c r="G67" s="27">
        <f>IF(C65=B64,B66,IF(C65=B66,B64,0))</f>
        <v>0</v>
      </c>
      <c r="H67" s="54"/>
      <c r="I67" s="68"/>
      <c r="J67" s="66" t="s">
        <v>24</v>
      </c>
      <c r="K67" s="66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27">
        <f>IF(C29=B28,B30,IF(C29=B30,B28,0))</f>
        <v>0</v>
      </c>
      <c r="C68" s="54"/>
      <c r="D68" s="50"/>
      <c r="E68" s="50"/>
      <c r="F68" s="50"/>
      <c r="G68" s="51">
        <v>92</v>
      </c>
      <c r="H68" s="64"/>
      <c r="I68" s="61"/>
      <c r="J68" s="50"/>
      <c r="K68" s="61"/>
      <c r="L68"/>
      <c r="M68"/>
      <c r="N68"/>
      <c r="O68"/>
      <c r="P68"/>
      <c r="Q68"/>
      <c r="R68"/>
      <c r="S68"/>
    </row>
    <row r="69" spans="1:19" ht="12.75">
      <c r="A69" s="16"/>
      <c r="B69" s="51">
        <v>86</v>
      </c>
      <c r="C69" s="64"/>
      <c r="D69" s="16">
        <v>-89</v>
      </c>
      <c r="E69" s="27">
        <f>IF(E63=D59,D67,IF(E63=D67,D59,0))</f>
        <v>0</v>
      </c>
      <c r="F69" s="16">
        <v>-86</v>
      </c>
      <c r="G69" s="28" t="str">
        <f>IF(C69=B68,B70,IF(C69=B70,B68,0))</f>
        <v>нет</v>
      </c>
      <c r="H69" s="50"/>
      <c r="I69" s="50"/>
      <c r="J69" s="50"/>
      <c r="K69" s="50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8" t="str">
        <f>IF(C33=B32,B34,IF(C33=B34,B32,0))</f>
        <v>нет</v>
      </c>
      <c r="C70" s="50"/>
      <c r="D70" s="50"/>
      <c r="E70" s="57" t="s">
        <v>25</v>
      </c>
      <c r="F70" s="50"/>
      <c r="G70" s="50"/>
      <c r="H70" s="16">
        <v>-93</v>
      </c>
      <c r="I70" s="27">
        <f>IF(I66=H64,H68,IF(I66=H68,H64,0))</f>
        <v>0</v>
      </c>
      <c r="J70" s="63"/>
      <c r="K70" s="63"/>
      <c r="L70"/>
      <c r="M70"/>
      <c r="N70"/>
      <c r="O70"/>
      <c r="P70"/>
      <c r="Q70"/>
      <c r="R70"/>
      <c r="S70"/>
    </row>
    <row r="71" spans="1:19" ht="12.75">
      <c r="A71" s="50"/>
      <c r="B71" s="50"/>
      <c r="C71" s="16">
        <v>-87</v>
      </c>
      <c r="D71" s="27">
        <f>IF(D59=C57,C61,IF(D59=C61,C57,0))</f>
        <v>0</v>
      </c>
      <c r="E71" s="61"/>
      <c r="F71" s="50"/>
      <c r="G71" s="16">
        <v>-91</v>
      </c>
      <c r="H71" s="27" t="str">
        <f>IF(H64=G63,G65,IF(H64=G65,G63,0))</f>
        <v>нет</v>
      </c>
      <c r="I71" s="61"/>
      <c r="J71" s="66" t="s">
        <v>26</v>
      </c>
      <c r="K71" s="66"/>
      <c r="L71"/>
      <c r="M71"/>
      <c r="N71"/>
      <c r="O71"/>
      <c r="P71"/>
      <c r="Q71"/>
      <c r="R71"/>
      <c r="S71"/>
    </row>
    <row r="72" spans="1:19" ht="12.75">
      <c r="A72" s="50"/>
      <c r="B72" s="50"/>
      <c r="C72" s="50"/>
      <c r="D72" s="51">
        <v>90</v>
      </c>
      <c r="E72" s="63"/>
      <c r="F72" s="50"/>
      <c r="G72" s="50"/>
      <c r="H72" s="51">
        <v>94</v>
      </c>
      <c r="I72" s="65"/>
      <c r="J72" s="63"/>
      <c r="K72" s="63"/>
      <c r="L72"/>
      <c r="M72"/>
      <c r="N72"/>
      <c r="O72"/>
      <c r="P72"/>
      <c r="Q72"/>
      <c r="R72"/>
      <c r="S72"/>
    </row>
    <row r="73" spans="1:19" ht="12.75">
      <c r="A73" s="50"/>
      <c r="B73" s="50"/>
      <c r="C73" s="16">
        <v>-88</v>
      </c>
      <c r="D73" s="28">
        <f>IF(D67=C65,C69,IF(D67=C69,C65,0))</f>
        <v>0</v>
      </c>
      <c r="E73" s="57" t="s">
        <v>27</v>
      </c>
      <c r="F73" s="50"/>
      <c r="G73" s="16">
        <v>-92</v>
      </c>
      <c r="H73" s="28" t="str">
        <f>IF(H68=G67,G69,IF(H68=G69,G67,0))</f>
        <v>нет</v>
      </c>
      <c r="I73" s="61"/>
      <c r="J73" s="66" t="s">
        <v>28</v>
      </c>
      <c r="K73" s="66"/>
      <c r="L73"/>
      <c r="M73"/>
      <c r="N73"/>
      <c r="O73"/>
      <c r="P73"/>
      <c r="Q73"/>
      <c r="R73"/>
      <c r="S73"/>
    </row>
    <row r="74" spans="1:19" ht="12.75">
      <c r="A74" s="50"/>
      <c r="B74" s="50"/>
      <c r="C74" s="50"/>
      <c r="D74" s="16">
        <v>-90</v>
      </c>
      <c r="E74" s="27">
        <f>IF(E72=D71,D73,IF(E72=D73,D71,0))</f>
        <v>0</v>
      </c>
      <c r="F74" s="50"/>
      <c r="G74" s="50"/>
      <c r="H74" s="16">
        <v>-94</v>
      </c>
      <c r="I74" s="27">
        <f>IF(I72=H71,H73,IF(I72=H73,H71,0))</f>
        <v>0</v>
      </c>
      <c r="J74" s="63"/>
      <c r="K74" s="63"/>
      <c r="L74"/>
      <c r="M74"/>
      <c r="N74"/>
      <c r="O74"/>
      <c r="P74"/>
      <c r="Q74"/>
      <c r="R74"/>
      <c r="S74"/>
    </row>
    <row r="75" spans="1:19" ht="12.75">
      <c r="A75" s="50"/>
      <c r="B75" s="50"/>
      <c r="C75" s="59"/>
      <c r="D75" s="50"/>
      <c r="E75" s="57" t="s">
        <v>29</v>
      </c>
      <c r="F75" s="50"/>
      <c r="G75" s="59"/>
      <c r="H75" s="50"/>
      <c r="I75" s="61"/>
      <c r="J75" s="66" t="s">
        <v>30</v>
      </c>
      <c r="K75" s="66"/>
      <c r="L75"/>
      <c r="M75"/>
      <c r="N75"/>
      <c r="O75"/>
      <c r="P75"/>
      <c r="Q75"/>
      <c r="R75"/>
      <c r="S75"/>
    </row>
    <row r="76" spans="1:19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121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127</v>
      </c>
      <c r="B2" s="41"/>
      <c r="C2" s="43" t="s">
        <v>128</v>
      </c>
      <c r="D2" s="41"/>
      <c r="E2" s="41"/>
      <c r="F2" s="41"/>
      <c r="G2" s="41"/>
      <c r="H2" s="41"/>
      <c r="I2" s="41"/>
    </row>
    <row r="3" spans="1:9" ht="18">
      <c r="A3" s="39" t="s">
        <v>80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129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111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113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114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96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130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122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120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131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132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133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134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135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136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137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138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139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140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141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142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143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144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145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146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147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148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65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65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65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65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65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65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65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65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65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65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65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65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65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65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65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65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65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65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65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65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65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65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65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65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65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65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65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65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65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65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65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65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65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65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65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49" customWidth="1"/>
    <col min="2" max="2" width="18.875" style="49" customWidth="1"/>
    <col min="3" max="6" width="17.75390625" style="49" customWidth="1"/>
    <col min="7" max="7" width="18.00390625" style="49" customWidth="1"/>
    <col min="8" max="16384" width="9.125" style="49" customWidth="1"/>
  </cols>
  <sheetData>
    <row r="1" spans="1:7" ht="12.75">
      <c r="A1" s="48"/>
      <c r="B1" s="44" t="str">
        <f>Сп1!C1</f>
        <v>Кубок Башкортостана 2008</v>
      </c>
      <c r="C1" s="44"/>
      <c r="D1" s="44"/>
      <c r="E1" s="44"/>
      <c r="F1" s="44"/>
      <c r="G1" s="44"/>
    </row>
    <row r="2" spans="1:7" ht="12.75">
      <c r="A2" s="48"/>
      <c r="B2" s="44" t="str">
        <f>Сп1!C2</f>
        <v>Четвертьфинал Турнира Международному дню инвалидов. 22 ноября.</v>
      </c>
      <c r="C2" s="44"/>
      <c r="D2" s="44"/>
      <c r="E2" s="44"/>
      <c r="F2" s="44"/>
      <c r="G2" s="44"/>
    </row>
    <row r="3" spans="1:7" ht="12.75">
      <c r="A3" s="50"/>
      <c r="B3" s="50"/>
      <c r="C3" s="50"/>
      <c r="D3" s="50"/>
      <c r="E3" s="50"/>
      <c r="F3" s="50"/>
      <c r="G3" s="50"/>
    </row>
    <row r="4" spans="1:19" ht="10.5" customHeight="1">
      <c r="A4" s="16">
        <v>1</v>
      </c>
      <c r="B4" s="27" t="str">
        <f>Сп1!A1</f>
        <v>Коробко Павел</v>
      </c>
      <c r="C4" s="50"/>
      <c r="D4" s="50"/>
      <c r="E4" s="50"/>
      <c r="F4" s="50"/>
      <c r="G4" s="5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0"/>
      <c r="B5" s="51">
        <v>1</v>
      </c>
      <c r="C5" s="52" t="s">
        <v>121</v>
      </c>
      <c r="D5" s="50"/>
      <c r="E5" s="53"/>
      <c r="F5" s="50"/>
      <c r="G5" s="5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16">
        <v>32</v>
      </c>
      <c r="B6" s="28" t="str">
        <f>Сп1!A32</f>
        <v>нет</v>
      </c>
      <c r="C6" s="54"/>
      <c r="D6" s="50"/>
      <c r="E6" s="50"/>
      <c r="F6" s="50"/>
      <c r="G6" s="5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0"/>
      <c r="B7" s="50"/>
      <c r="C7" s="51">
        <v>17</v>
      </c>
      <c r="D7" s="52" t="s">
        <v>121</v>
      </c>
      <c r="E7" s="50"/>
      <c r="F7" s="50"/>
      <c r="G7" s="5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16">
        <v>17</v>
      </c>
      <c r="B8" s="27" t="str">
        <f>Сп1!A17</f>
        <v>Мухамадеев Артур</v>
      </c>
      <c r="C8" s="54"/>
      <c r="D8" s="54"/>
      <c r="E8" s="50"/>
      <c r="F8" s="50"/>
      <c r="G8" s="5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0"/>
      <c r="B9" s="51">
        <v>2</v>
      </c>
      <c r="C9" s="55" t="s">
        <v>136</v>
      </c>
      <c r="D9" s="54"/>
      <c r="E9" s="50"/>
      <c r="F9" s="50"/>
      <c r="G9" s="5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16">
        <v>16</v>
      </c>
      <c r="B10" s="28" t="str">
        <f>Сп1!A16</f>
        <v>Хакимов Фларит</v>
      </c>
      <c r="C10" s="50"/>
      <c r="D10" s="54"/>
      <c r="E10" s="50"/>
      <c r="F10" s="50"/>
      <c r="G10" s="5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0"/>
      <c r="B11" s="50"/>
      <c r="C11" s="50"/>
      <c r="D11" s="51">
        <v>25</v>
      </c>
      <c r="E11" s="52" t="s">
        <v>121</v>
      </c>
      <c r="F11" s="50"/>
      <c r="G11" s="5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16">
        <v>9</v>
      </c>
      <c r="B12" s="27" t="str">
        <f>Сп1!A9</f>
        <v>Ишметов Александр</v>
      </c>
      <c r="C12" s="50"/>
      <c r="D12" s="54"/>
      <c r="E12" s="54"/>
      <c r="F12" s="50"/>
      <c r="G12" s="5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0"/>
      <c r="B13" s="51">
        <v>3</v>
      </c>
      <c r="C13" s="52" t="s">
        <v>130</v>
      </c>
      <c r="D13" s="54"/>
      <c r="E13" s="54"/>
      <c r="F13" s="50"/>
      <c r="G13" s="5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16">
        <v>24</v>
      </c>
      <c r="B14" s="28" t="str">
        <f>Сп1!A24</f>
        <v>Набиуллин Ильдус</v>
      </c>
      <c r="C14" s="54"/>
      <c r="D14" s="54"/>
      <c r="E14" s="54"/>
      <c r="F14" s="50"/>
      <c r="G14" s="5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0"/>
      <c r="B15" s="50"/>
      <c r="C15" s="51">
        <v>18</v>
      </c>
      <c r="D15" s="55" t="s">
        <v>96</v>
      </c>
      <c r="E15" s="54"/>
      <c r="F15" s="50"/>
      <c r="G15" s="5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16">
        <v>25</v>
      </c>
      <c r="B16" s="27" t="str">
        <f>Сп1!A25</f>
        <v>Хайдаров Тимур</v>
      </c>
      <c r="C16" s="54"/>
      <c r="D16" s="50"/>
      <c r="E16" s="54"/>
      <c r="F16" s="50"/>
      <c r="G16" s="5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0"/>
      <c r="B17" s="51">
        <v>4</v>
      </c>
      <c r="C17" s="55" t="s">
        <v>96</v>
      </c>
      <c r="D17" s="50"/>
      <c r="E17" s="54"/>
      <c r="F17" s="50"/>
      <c r="G17" s="5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16">
        <v>8</v>
      </c>
      <c r="B18" s="28" t="str">
        <f>Сп1!A8</f>
        <v>Давлетов Тимур</v>
      </c>
      <c r="C18" s="50"/>
      <c r="D18" s="50"/>
      <c r="E18" s="54"/>
      <c r="F18" s="50"/>
      <c r="G18" s="5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0"/>
      <c r="B19" s="50"/>
      <c r="C19" s="50"/>
      <c r="D19" s="50"/>
      <c r="E19" s="51">
        <v>29</v>
      </c>
      <c r="F19" s="52" t="s">
        <v>121</v>
      </c>
      <c r="G19" s="5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16">
        <v>5</v>
      </c>
      <c r="B20" s="27" t="str">
        <f>Сп1!A5</f>
        <v>Барышев Сергей</v>
      </c>
      <c r="C20" s="50"/>
      <c r="D20" s="50"/>
      <c r="E20" s="54"/>
      <c r="F20" s="54"/>
      <c r="G20" s="5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0"/>
      <c r="B21" s="51">
        <v>5</v>
      </c>
      <c r="C21" s="52" t="s">
        <v>111</v>
      </c>
      <c r="D21" s="50"/>
      <c r="E21" s="54"/>
      <c r="F21" s="54"/>
      <c r="G21" s="5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16">
        <v>28</v>
      </c>
      <c r="B22" s="28" t="str">
        <f>Сп1!A28</f>
        <v>Мамасалиев Руслан</v>
      </c>
      <c r="C22" s="54"/>
      <c r="D22" s="50"/>
      <c r="E22" s="54"/>
      <c r="F22" s="54"/>
      <c r="G22" s="5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0"/>
      <c r="B23" s="50"/>
      <c r="C23" s="51">
        <v>19</v>
      </c>
      <c r="D23" s="52" t="s">
        <v>111</v>
      </c>
      <c r="E23" s="54"/>
      <c r="F23" s="54"/>
      <c r="G23" s="5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16">
        <v>21</v>
      </c>
      <c r="B24" s="27" t="str">
        <f>Сп1!A21</f>
        <v>Лукманов Ильнур</v>
      </c>
      <c r="C24" s="54"/>
      <c r="D24" s="54"/>
      <c r="E24" s="54"/>
      <c r="F24" s="54"/>
      <c r="G24" s="5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0"/>
      <c r="B25" s="51">
        <v>6</v>
      </c>
      <c r="C25" s="55" t="s">
        <v>131</v>
      </c>
      <c r="D25" s="54"/>
      <c r="E25" s="54"/>
      <c r="F25" s="54"/>
      <c r="G25" s="5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16">
        <v>12</v>
      </c>
      <c r="B26" s="28" t="str">
        <f>Сп1!A12</f>
        <v>Бикбулатов Ильдар</v>
      </c>
      <c r="C26" s="50"/>
      <c r="D26" s="54"/>
      <c r="E26" s="54"/>
      <c r="F26" s="54"/>
      <c r="G26" s="5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0"/>
      <c r="B27" s="50"/>
      <c r="C27" s="50"/>
      <c r="D27" s="51">
        <v>26</v>
      </c>
      <c r="E27" s="55" t="s">
        <v>111</v>
      </c>
      <c r="F27" s="54"/>
      <c r="G27" s="5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16">
        <v>13</v>
      </c>
      <c r="B28" s="27" t="str">
        <f>Сп1!A13</f>
        <v>Набиуллин Дамир</v>
      </c>
      <c r="C28" s="50"/>
      <c r="D28" s="54"/>
      <c r="E28" s="50"/>
      <c r="F28" s="54"/>
      <c r="G28" s="5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0"/>
      <c r="B29" s="51">
        <v>7</v>
      </c>
      <c r="C29" s="52" t="s">
        <v>132</v>
      </c>
      <c r="D29" s="54"/>
      <c r="E29" s="50"/>
      <c r="F29" s="54"/>
      <c r="G29" s="5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16">
        <v>20</v>
      </c>
      <c r="B30" s="28" t="str">
        <f>Сп1!A20</f>
        <v>Якшимбетов Радмир</v>
      </c>
      <c r="C30" s="54"/>
      <c r="D30" s="54"/>
      <c r="E30" s="50"/>
      <c r="F30" s="54"/>
      <c r="G30" s="5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0"/>
      <c r="B31" s="50"/>
      <c r="C31" s="51">
        <v>20</v>
      </c>
      <c r="D31" s="55" t="s">
        <v>129</v>
      </c>
      <c r="E31" s="50"/>
      <c r="F31" s="54"/>
      <c r="G31" s="5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16">
        <v>29</v>
      </c>
      <c r="B32" s="27" t="str">
        <f>Сп1!A29</f>
        <v>Спиридонов Илья</v>
      </c>
      <c r="C32" s="54"/>
      <c r="D32" s="50"/>
      <c r="E32" s="50"/>
      <c r="F32" s="54"/>
      <c r="G32" s="5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0"/>
      <c r="B33" s="51">
        <v>8</v>
      </c>
      <c r="C33" s="55" t="s">
        <v>129</v>
      </c>
      <c r="D33" s="50"/>
      <c r="E33" s="50"/>
      <c r="F33" s="54"/>
      <c r="G33" s="5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16">
        <v>4</v>
      </c>
      <c r="B34" s="28" t="str">
        <f>Сп1!A4</f>
        <v>Рахматуллин Равиль</v>
      </c>
      <c r="C34" s="50"/>
      <c r="D34" s="50"/>
      <c r="E34" s="50"/>
      <c r="F34" s="54"/>
      <c r="G34" s="5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0"/>
      <c r="B35" s="50"/>
      <c r="C35" s="50"/>
      <c r="D35" s="50"/>
      <c r="E35" s="50"/>
      <c r="F35" s="51">
        <v>31</v>
      </c>
      <c r="G35" s="52" t="s">
        <v>80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16">
        <v>3</v>
      </c>
      <c r="B36" s="27" t="str">
        <f>Сп1!A3</f>
        <v>Кузнецов Дмитрий</v>
      </c>
      <c r="C36" s="50"/>
      <c r="D36" s="50"/>
      <c r="E36" s="50"/>
      <c r="F36" s="54"/>
      <c r="G36" s="57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0"/>
      <c r="B37" s="51">
        <v>9</v>
      </c>
      <c r="C37" s="52" t="s">
        <v>80</v>
      </c>
      <c r="D37" s="50"/>
      <c r="E37" s="50"/>
      <c r="F37" s="54"/>
      <c r="G37" s="5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16">
        <v>30</v>
      </c>
      <c r="B38" s="28" t="str">
        <f>Сп1!A30</f>
        <v>нет</v>
      </c>
      <c r="C38" s="54"/>
      <c r="D38" s="50"/>
      <c r="E38" s="50"/>
      <c r="F38" s="54"/>
      <c r="G38" s="5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0"/>
      <c r="B39" s="50"/>
      <c r="C39" s="51">
        <v>21</v>
      </c>
      <c r="D39" s="52" t="s">
        <v>80</v>
      </c>
      <c r="E39" s="50"/>
      <c r="F39" s="54"/>
      <c r="G39" s="5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16">
        <v>19</v>
      </c>
      <c r="B40" s="27" t="str">
        <f>Сп1!A19</f>
        <v>Латыпов Аллан</v>
      </c>
      <c r="C40" s="54"/>
      <c r="D40" s="54"/>
      <c r="E40" s="50"/>
      <c r="F40" s="54"/>
      <c r="G40" s="5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0"/>
      <c r="B41" s="51">
        <v>10</v>
      </c>
      <c r="C41" s="55" t="s">
        <v>138</v>
      </c>
      <c r="D41" s="54"/>
      <c r="E41" s="50"/>
      <c r="F41" s="54"/>
      <c r="G41" s="5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16">
        <v>14</v>
      </c>
      <c r="B42" s="28" t="str">
        <f>Сп1!A14</f>
        <v>Пермяков Никита</v>
      </c>
      <c r="C42" s="50"/>
      <c r="D42" s="54"/>
      <c r="E42" s="50"/>
      <c r="F42" s="54"/>
      <c r="G42" s="5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0"/>
      <c r="B43" s="50"/>
      <c r="C43" s="50"/>
      <c r="D43" s="51">
        <v>27</v>
      </c>
      <c r="E43" s="52" t="s">
        <v>80</v>
      </c>
      <c r="F43" s="54"/>
      <c r="G43" s="5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16">
        <v>11</v>
      </c>
      <c r="B44" s="27" t="str">
        <f>Сп1!A11</f>
        <v>Толкачев Иван</v>
      </c>
      <c r="C44" s="50"/>
      <c r="D44" s="54"/>
      <c r="E44" s="54"/>
      <c r="F44" s="54"/>
      <c r="G44" s="5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0"/>
      <c r="B45" s="51">
        <v>11</v>
      </c>
      <c r="C45" s="52" t="s">
        <v>120</v>
      </c>
      <c r="D45" s="54"/>
      <c r="E45" s="54"/>
      <c r="F45" s="54"/>
      <c r="G45" s="5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16">
        <v>22</v>
      </c>
      <c r="B46" s="28" t="str">
        <f>Сп1!A22</f>
        <v>Шаяхметов Азамат</v>
      </c>
      <c r="C46" s="54"/>
      <c r="D46" s="54"/>
      <c r="E46" s="54"/>
      <c r="F46" s="54"/>
      <c r="G46" s="5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0"/>
      <c r="B47" s="50"/>
      <c r="C47" s="51">
        <v>22</v>
      </c>
      <c r="D47" s="55" t="s">
        <v>113</v>
      </c>
      <c r="E47" s="54"/>
      <c r="F47" s="54"/>
      <c r="G47" s="5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16">
        <v>27</v>
      </c>
      <c r="B48" s="27" t="str">
        <f>Сп1!A27</f>
        <v>Набиуллин Ильдар</v>
      </c>
      <c r="C48" s="54"/>
      <c r="D48" s="50"/>
      <c r="E48" s="54"/>
      <c r="F48" s="54"/>
      <c r="G48" s="5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0"/>
      <c r="B49" s="51">
        <v>12</v>
      </c>
      <c r="C49" s="55" t="s">
        <v>113</v>
      </c>
      <c r="D49" s="50"/>
      <c r="E49" s="54"/>
      <c r="F49" s="54"/>
      <c r="G49" s="50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16">
        <v>6</v>
      </c>
      <c r="B50" s="28" t="str">
        <f>Сп1!A6</f>
        <v>Насыров Илдар</v>
      </c>
      <c r="C50" s="50"/>
      <c r="D50" s="50"/>
      <c r="E50" s="54"/>
      <c r="F50" s="54"/>
      <c r="G50" s="50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0"/>
      <c r="B51" s="50"/>
      <c r="C51" s="50"/>
      <c r="D51" s="50"/>
      <c r="E51" s="51">
        <v>30</v>
      </c>
      <c r="F51" s="55" t="s">
        <v>80</v>
      </c>
      <c r="G51" s="5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16">
        <v>7</v>
      </c>
      <c r="B52" s="27" t="str">
        <f>Сп1!A7</f>
        <v>Яковлев Роман</v>
      </c>
      <c r="C52" s="50"/>
      <c r="D52" s="50"/>
      <c r="E52" s="54"/>
      <c r="F52" s="50"/>
      <c r="G52" s="5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0"/>
      <c r="B53" s="51">
        <v>13</v>
      </c>
      <c r="C53" s="52" t="s">
        <v>114</v>
      </c>
      <c r="D53" s="50"/>
      <c r="E53" s="54"/>
      <c r="F53" s="50"/>
      <c r="G53" s="5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16">
        <v>26</v>
      </c>
      <c r="B54" s="28" t="str">
        <f>Сп1!A26</f>
        <v>Гизатуллина Таскира</v>
      </c>
      <c r="C54" s="54"/>
      <c r="D54" s="50"/>
      <c r="E54" s="54"/>
      <c r="F54" s="50"/>
      <c r="G54" s="5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0"/>
      <c r="B55" s="50"/>
      <c r="C55" s="51">
        <v>23</v>
      </c>
      <c r="D55" s="52" t="s">
        <v>114</v>
      </c>
      <c r="E55" s="54"/>
      <c r="F55" s="58">
        <v>-31</v>
      </c>
      <c r="G55" s="27" t="str">
        <f>IF(G35=F19,F51,IF(G35=F51,F19,0))</f>
        <v>Коробко Павел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16">
        <v>23</v>
      </c>
      <c r="B56" s="27" t="str">
        <f>Сп1!A23</f>
        <v>Вафин Егор</v>
      </c>
      <c r="C56" s="54"/>
      <c r="D56" s="54"/>
      <c r="E56" s="54"/>
      <c r="F56" s="50"/>
      <c r="G56" s="57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0"/>
      <c r="B57" s="51">
        <v>14</v>
      </c>
      <c r="C57" s="55" t="s">
        <v>122</v>
      </c>
      <c r="D57" s="54"/>
      <c r="E57" s="54"/>
      <c r="F57" s="50"/>
      <c r="G57" s="5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16">
        <v>10</v>
      </c>
      <c r="B58" s="28" t="str">
        <f>Сп1!A10</f>
        <v>Тарараев Петр</v>
      </c>
      <c r="C58" s="50"/>
      <c r="D58" s="54"/>
      <c r="E58" s="54"/>
      <c r="F58" s="50"/>
      <c r="G58" s="5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0"/>
      <c r="B59" s="50"/>
      <c r="C59" s="50"/>
      <c r="D59" s="51">
        <v>28</v>
      </c>
      <c r="E59" s="55" t="s">
        <v>114</v>
      </c>
      <c r="F59" s="50"/>
      <c r="G59" s="5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16">
        <v>15</v>
      </c>
      <c r="B60" s="27" t="str">
        <f>Сп1!A15</f>
        <v>Волков Арнольд</v>
      </c>
      <c r="C60" s="50"/>
      <c r="D60" s="54"/>
      <c r="E60" s="50"/>
      <c r="F60" s="50"/>
      <c r="G60" s="5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0"/>
      <c r="B61" s="51">
        <v>15</v>
      </c>
      <c r="C61" s="52" t="s">
        <v>134</v>
      </c>
      <c r="D61" s="54"/>
      <c r="E61" s="16">
        <v>-58</v>
      </c>
      <c r="F61" s="27" t="str">
        <f>IF(1стр2!H14=1стр2!G10,1стр2!G18,IF(1стр2!H14=1стр2!G18,1стр2!G10,0))</f>
        <v>Давлетов Тимур</v>
      </c>
      <c r="G61" s="5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16">
        <v>18</v>
      </c>
      <c r="B62" s="28" t="str">
        <f>Сп1!A18</f>
        <v>Могилевская Инесса</v>
      </c>
      <c r="C62" s="54"/>
      <c r="D62" s="54"/>
      <c r="E62" s="50"/>
      <c r="F62" s="51">
        <v>61</v>
      </c>
      <c r="G62" s="52" t="s">
        <v>113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0"/>
      <c r="B63" s="50"/>
      <c r="C63" s="51">
        <v>24</v>
      </c>
      <c r="D63" s="55" t="s">
        <v>127</v>
      </c>
      <c r="E63" s="16">
        <v>-59</v>
      </c>
      <c r="F63" s="28" t="str">
        <f>IF(1стр2!H30=1стр2!G26,1стр2!G34,IF(1стр2!H30=1стр2!G34,1стр2!G26,0))</f>
        <v>Насыров Илдар</v>
      </c>
      <c r="G63" s="57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16">
        <v>31</v>
      </c>
      <c r="B64" s="27" t="str">
        <f>Сп1!A31</f>
        <v>нет</v>
      </c>
      <c r="C64" s="54"/>
      <c r="D64" s="50"/>
      <c r="E64" s="50"/>
      <c r="F64" s="16">
        <v>-61</v>
      </c>
      <c r="G64" s="27" t="str">
        <f>IF(G62=F61,F63,IF(G62=F63,F61,0))</f>
        <v>Давлетов Тимур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0"/>
      <c r="B65" s="51">
        <v>16</v>
      </c>
      <c r="C65" s="55" t="s">
        <v>127</v>
      </c>
      <c r="D65" s="50"/>
      <c r="E65" s="50"/>
      <c r="F65" s="50"/>
      <c r="G65" s="57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16">
        <v>2</v>
      </c>
      <c r="B66" s="28" t="str">
        <f>Сп1!A2</f>
        <v>Полушин Сергей</v>
      </c>
      <c r="C66" s="50"/>
      <c r="D66" s="50"/>
      <c r="E66" s="16">
        <v>-56</v>
      </c>
      <c r="F66" s="27" t="str">
        <f>IF(1стр2!G10=1стр2!F6,1стр2!F14,IF(1стр2!G10=1стр2!F14,1стр2!F6,0))</f>
        <v>Рахматуллин Равиль</v>
      </c>
      <c r="G66" s="50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0"/>
      <c r="B67" s="50"/>
      <c r="C67" s="50"/>
      <c r="D67" s="50"/>
      <c r="E67" s="50"/>
      <c r="F67" s="51">
        <v>62</v>
      </c>
      <c r="G67" s="52" t="s">
        <v>127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16">
        <v>-52</v>
      </c>
      <c r="B68" s="27" t="str">
        <f>IF(1стр2!F6=1стр2!E4,1стр2!E8,IF(1стр2!F6=1стр2!E8,1стр2!E4,0))</f>
        <v>Хайдаров Тимур</v>
      </c>
      <c r="C68" s="50"/>
      <c r="D68" s="50"/>
      <c r="E68" s="16">
        <v>-57</v>
      </c>
      <c r="F68" s="28" t="str">
        <f>IF(1стр2!G26=1стр2!F22,1стр2!F30,IF(1стр2!G26=1стр2!F30,1стр2!F22,0))</f>
        <v>Полушин Сергей</v>
      </c>
      <c r="G68" s="57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0"/>
      <c r="B69" s="51">
        <v>63</v>
      </c>
      <c r="C69" s="52" t="s">
        <v>144</v>
      </c>
      <c r="D69" s="50"/>
      <c r="E69" s="50"/>
      <c r="F69" s="16">
        <v>-62</v>
      </c>
      <c r="G69" s="27" t="str">
        <f>IF(G67=F66,F68,IF(G67=F68,F66,0))</f>
        <v>Рахматуллин Равиль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16">
        <v>-53</v>
      </c>
      <c r="B70" s="28" t="str">
        <f>IF(1стр2!F14=1стр2!E12,1стр2!E16,IF(1стр2!F14=1стр2!E16,1стр2!E12,0))</f>
        <v>Толкачев Иван</v>
      </c>
      <c r="C70" s="54"/>
      <c r="D70" s="59"/>
      <c r="E70" s="50"/>
      <c r="F70" s="50"/>
      <c r="G70" s="57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0"/>
      <c r="B71" s="50"/>
      <c r="C71" s="51">
        <v>65</v>
      </c>
      <c r="D71" s="52" t="s">
        <v>144</v>
      </c>
      <c r="E71" s="16">
        <v>-63</v>
      </c>
      <c r="F71" s="27" t="str">
        <f>IF(C69=B68,B70,IF(C69=B70,B68,0))</f>
        <v>Толкачев Иван</v>
      </c>
      <c r="G71" s="5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16">
        <v>-54</v>
      </c>
      <c r="B72" s="27" t="str">
        <f>IF(1стр2!F22=1стр2!E20,1стр2!E24,IF(1стр2!F22=1стр2!E24,1стр2!E20,0))</f>
        <v>Бикбулатов Ильдар</v>
      </c>
      <c r="C72" s="54"/>
      <c r="D72" s="60" t="s">
        <v>6</v>
      </c>
      <c r="E72" s="50"/>
      <c r="F72" s="51">
        <v>66</v>
      </c>
      <c r="G72" s="52" t="s">
        <v>131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0"/>
      <c r="B73" s="51">
        <v>64</v>
      </c>
      <c r="C73" s="55" t="s">
        <v>130</v>
      </c>
      <c r="D73" s="61"/>
      <c r="E73" s="16">
        <v>-64</v>
      </c>
      <c r="F73" s="28" t="str">
        <f>IF(C73=B72,B74,IF(C73=B74,B72,0))</f>
        <v>Бикбулатов Ильдар</v>
      </c>
      <c r="G73" s="57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16">
        <v>-55</v>
      </c>
      <c r="B74" s="28" t="str">
        <f>IF(1стр2!F30=1стр2!E28,1стр2!E32,IF(1стр2!F30=1стр2!E32,1стр2!E28,0))</f>
        <v>Ишметов Александр</v>
      </c>
      <c r="C74" s="16">
        <v>-65</v>
      </c>
      <c r="D74" s="27" t="str">
        <f>IF(D71=C69,C73,IF(D71=C73,C69,0))</f>
        <v>Ишметов Александр</v>
      </c>
      <c r="E74" s="50"/>
      <c r="F74" s="16">
        <v>-66</v>
      </c>
      <c r="G74" s="27" t="str">
        <f>IF(G72=F71,F73,IF(G72=F73,F71,0))</f>
        <v>Толкачев Иван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0"/>
      <c r="B75" s="50"/>
      <c r="C75" s="50"/>
      <c r="D75" s="57" t="s">
        <v>8</v>
      </c>
      <c r="E75" s="50"/>
      <c r="F75" s="50"/>
      <c r="G75" s="57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62" customWidth="1"/>
    <col min="2" max="2" width="13.875" style="62" customWidth="1"/>
    <col min="3" max="8" width="12.75390625" style="62" customWidth="1"/>
    <col min="9" max="11" width="6.75390625" style="62" customWidth="1"/>
    <col min="12" max="16384" width="9.125" style="62" customWidth="1"/>
  </cols>
  <sheetData>
    <row r="1" spans="1:11" ht="12.75">
      <c r="A1" s="48"/>
      <c r="B1" s="44" t="str">
        <f>Сп1!C1</f>
        <v>Кубок Башкортостана 2008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8"/>
      <c r="B2" s="44" t="str">
        <f>Сп1!C2</f>
        <v>Четвертьфинал Турнира Международному дню инвалидов. 22 ноября.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9" ht="12.75">
      <c r="A4" s="16">
        <v>-1</v>
      </c>
      <c r="B4" s="27" t="str">
        <f>IF(1стр1!C5=1стр1!B4,1стр1!B6,IF(1стр1!C5=1стр1!B6,1стр1!B4,0))</f>
        <v>нет</v>
      </c>
      <c r="C4" s="50"/>
      <c r="D4" s="16">
        <v>-25</v>
      </c>
      <c r="E4" s="27" t="str">
        <f>IF(1стр1!E11=1стр1!D7,1стр1!D15,IF(1стр1!E11=1стр1!D15,1стр1!D7,0))</f>
        <v>Давлетов Тимур</v>
      </c>
      <c r="F4" s="50"/>
      <c r="G4" s="50"/>
      <c r="H4" s="50"/>
      <c r="I4" s="50"/>
      <c r="J4" s="50"/>
      <c r="K4" s="50"/>
      <c r="L4"/>
      <c r="M4"/>
      <c r="N4"/>
      <c r="O4"/>
      <c r="P4"/>
      <c r="Q4"/>
      <c r="R4"/>
      <c r="S4"/>
    </row>
    <row r="5" spans="1:19" ht="12.75">
      <c r="A5" s="16"/>
      <c r="B5" s="51">
        <v>32</v>
      </c>
      <c r="C5" s="63" t="s">
        <v>135</v>
      </c>
      <c r="D5" s="50"/>
      <c r="E5" s="54"/>
      <c r="F5" s="50"/>
      <c r="G5" s="50"/>
      <c r="H5" s="50"/>
      <c r="I5" s="50"/>
      <c r="J5" s="50"/>
      <c r="K5" s="50"/>
      <c r="L5"/>
      <c r="M5"/>
      <c r="N5"/>
      <c r="O5"/>
      <c r="P5"/>
      <c r="Q5"/>
      <c r="R5"/>
      <c r="S5"/>
    </row>
    <row r="6" spans="1:19" ht="12.75">
      <c r="A6" s="16">
        <v>-2</v>
      </c>
      <c r="B6" s="28" t="str">
        <f>IF(1стр1!C9=1стр1!B8,1стр1!B10,IF(1стр1!C9=1стр1!B10,1стр1!B8,0))</f>
        <v>Хакимов Фларит</v>
      </c>
      <c r="C6" s="51">
        <v>40</v>
      </c>
      <c r="D6" s="63" t="s">
        <v>134</v>
      </c>
      <c r="E6" s="51">
        <v>52</v>
      </c>
      <c r="F6" s="63" t="s">
        <v>96</v>
      </c>
      <c r="G6" s="50"/>
      <c r="H6" s="50"/>
      <c r="I6" s="50"/>
      <c r="J6" s="50"/>
      <c r="K6" s="50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8" t="str">
        <f>IF(1стр1!D63=1стр1!C61,1стр1!C65,IF(1стр1!D63=1стр1!C65,1стр1!C61,0))</f>
        <v>Волков Арнольд</v>
      </c>
      <c r="D7" s="54"/>
      <c r="E7" s="54"/>
      <c r="F7" s="54"/>
      <c r="G7" s="50"/>
      <c r="H7" s="50"/>
      <c r="I7" s="50"/>
      <c r="J7" s="50"/>
      <c r="K7" s="50"/>
      <c r="L7"/>
      <c r="M7"/>
      <c r="N7"/>
      <c r="O7"/>
      <c r="P7"/>
      <c r="Q7"/>
      <c r="R7"/>
      <c r="S7"/>
    </row>
    <row r="8" spans="1:19" ht="12.75">
      <c r="A8" s="16">
        <v>-3</v>
      </c>
      <c r="B8" s="27" t="str">
        <f>IF(1стр1!C13=1стр1!B12,1стр1!B14,IF(1стр1!C13=1стр1!B14,1стр1!B12,0))</f>
        <v>Набиуллин Ильдус</v>
      </c>
      <c r="C8" s="50"/>
      <c r="D8" s="51">
        <v>48</v>
      </c>
      <c r="E8" s="64" t="s">
        <v>144</v>
      </c>
      <c r="F8" s="54"/>
      <c r="G8" s="50"/>
      <c r="H8" s="50"/>
      <c r="I8" s="50"/>
      <c r="J8" s="50"/>
      <c r="K8" s="50"/>
      <c r="L8"/>
      <c r="M8"/>
      <c r="N8"/>
      <c r="O8"/>
      <c r="P8"/>
      <c r="Q8"/>
      <c r="R8"/>
      <c r="S8"/>
    </row>
    <row r="9" spans="1:19" ht="12.75">
      <c r="A9" s="16"/>
      <c r="B9" s="51">
        <v>33</v>
      </c>
      <c r="C9" s="63" t="s">
        <v>144</v>
      </c>
      <c r="D9" s="54"/>
      <c r="E9" s="59"/>
      <c r="F9" s="54"/>
      <c r="G9" s="50"/>
      <c r="H9" s="50"/>
      <c r="I9" s="50"/>
      <c r="J9" s="50"/>
      <c r="K9" s="50"/>
      <c r="L9"/>
      <c r="M9"/>
      <c r="N9"/>
      <c r="O9"/>
      <c r="P9"/>
      <c r="Q9"/>
      <c r="R9"/>
      <c r="S9"/>
    </row>
    <row r="10" spans="1:19" ht="12.75">
      <c r="A10" s="16">
        <v>-4</v>
      </c>
      <c r="B10" s="28" t="str">
        <f>IF(1стр1!C17=1стр1!B16,1стр1!B18,IF(1стр1!C17=1стр1!B18,1стр1!B16,0))</f>
        <v>Хайдаров Тимур</v>
      </c>
      <c r="C10" s="51">
        <v>41</v>
      </c>
      <c r="D10" s="64" t="s">
        <v>144</v>
      </c>
      <c r="E10" s="59"/>
      <c r="F10" s="51">
        <v>56</v>
      </c>
      <c r="G10" s="63" t="s">
        <v>96</v>
      </c>
      <c r="H10" s="59"/>
      <c r="I10" s="50"/>
      <c r="J10" s="50"/>
      <c r="K10" s="50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8" t="str">
        <f>IF(1стр1!D55=1стр1!C53,1стр1!C57,IF(1стр1!D55=1стр1!C57,1стр1!C53,0))</f>
        <v>Тарараев Петр</v>
      </c>
      <c r="D11" s="50"/>
      <c r="E11" s="59"/>
      <c r="F11" s="54"/>
      <c r="G11" s="54"/>
      <c r="H11" s="59"/>
      <c r="I11" s="50"/>
      <c r="J11" s="50"/>
      <c r="K11" s="50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27" t="str">
        <f>IF(1стр1!C21=1стр1!B20,1стр1!B22,IF(1стр1!C21=1стр1!B22,1стр1!B20,0))</f>
        <v>Мамасалиев Руслан</v>
      </c>
      <c r="C12" s="50"/>
      <c r="D12" s="16">
        <v>-26</v>
      </c>
      <c r="E12" s="27" t="str">
        <f>IF(1стр1!E27=1стр1!D23,1стр1!D31,IF(1стр1!E27=1стр1!D31,1стр1!D23,0))</f>
        <v>Рахматуллин Равиль</v>
      </c>
      <c r="F12" s="54"/>
      <c r="G12" s="54"/>
      <c r="H12" s="59"/>
      <c r="I12" s="50"/>
      <c r="J12" s="50"/>
      <c r="K12" s="50"/>
      <c r="L12"/>
      <c r="M12"/>
      <c r="N12"/>
      <c r="O12"/>
      <c r="P12"/>
      <c r="Q12"/>
      <c r="R12"/>
      <c r="S12"/>
    </row>
    <row r="13" spans="1:19" ht="12.75">
      <c r="A13" s="16"/>
      <c r="B13" s="51">
        <v>34</v>
      </c>
      <c r="C13" s="63" t="s">
        <v>140</v>
      </c>
      <c r="D13" s="50"/>
      <c r="E13" s="54"/>
      <c r="F13" s="54"/>
      <c r="G13" s="54"/>
      <c r="H13" s="59"/>
      <c r="I13" s="50"/>
      <c r="J13" s="50"/>
      <c r="K13" s="50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8" t="str">
        <f>IF(1стр1!C25=1стр1!B24,1стр1!B26,IF(1стр1!C25=1стр1!B26,1стр1!B24,0))</f>
        <v>Лукманов Ильнур</v>
      </c>
      <c r="C14" s="51">
        <v>42</v>
      </c>
      <c r="D14" s="63" t="s">
        <v>120</v>
      </c>
      <c r="E14" s="51">
        <v>53</v>
      </c>
      <c r="F14" s="64" t="s">
        <v>129</v>
      </c>
      <c r="G14" s="51">
        <v>58</v>
      </c>
      <c r="H14" s="63" t="s">
        <v>114</v>
      </c>
      <c r="I14" s="50"/>
      <c r="J14" s="50"/>
      <c r="K14" s="50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8" t="str">
        <f>IF(1стр1!D47=1стр1!C45,1стр1!C49,IF(1стр1!D47=1стр1!C49,1стр1!C45,0))</f>
        <v>Толкачев Иван</v>
      </c>
      <c r="D15" s="54"/>
      <c r="E15" s="54"/>
      <c r="F15" s="50"/>
      <c r="G15" s="54"/>
      <c r="H15" s="54"/>
      <c r="I15" s="50"/>
      <c r="J15" s="50"/>
      <c r="K15" s="50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27" t="str">
        <f>IF(1стр1!C29=1стр1!B28,1стр1!B30,IF(1стр1!C29=1стр1!B30,1стр1!B28,0))</f>
        <v>Якшимбетов Радмир</v>
      </c>
      <c r="C16" s="50"/>
      <c r="D16" s="51">
        <v>49</v>
      </c>
      <c r="E16" s="64" t="s">
        <v>120</v>
      </c>
      <c r="F16" s="50"/>
      <c r="G16" s="54"/>
      <c r="H16" s="54"/>
      <c r="I16" s="50"/>
      <c r="J16" s="50"/>
      <c r="K16" s="50"/>
      <c r="L16"/>
      <c r="M16"/>
      <c r="N16"/>
      <c r="O16"/>
      <c r="P16"/>
      <c r="Q16"/>
      <c r="R16"/>
      <c r="S16"/>
    </row>
    <row r="17" spans="1:19" ht="12.75">
      <c r="A17" s="16"/>
      <c r="B17" s="51">
        <v>35</v>
      </c>
      <c r="C17" s="63" t="s">
        <v>139</v>
      </c>
      <c r="D17" s="54"/>
      <c r="E17" s="59"/>
      <c r="F17" s="50"/>
      <c r="G17" s="54"/>
      <c r="H17" s="54"/>
      <c r="I17" s="50"/>
      <c r="J17" s="50"/>
      <c r="K17" s="50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8" t="str">
        <f>IF(1стр1!C33=1стр1!B32,1стр1!B34,IF(1стр1!C33=1стр1!B34,1стр1!B32,0))</f>
        <v>Спиридонов Илья</v>
      </c>
      <c r="C18" s="51">
        <v>43</v>
      </c>
      <c r="D18" s="64" t="s">
        <v>138</v>
      </c>
      <c r="E18" s="59"/>
      <c r="F18" s="16">
        <v>-30</v>
      </c>
      <c r="G18" s="28" t="str">
        <f>IF(1стр1!F51=1стр1!E43,1стр1!E59,IF(1стр1!F51=1стр1!E59,1стр1!E43,0))</f>
        <v>Яковлев Роман</v>
      </c>
      <c r="H18" s="54"/>
      <c r="I18" s="50"/>
      <c r="J18" s="50"/>
      <c r="K18" s="50"/>
      <c r="L18"/>
      <c r="M18"/>
      <c r="N18"/>
      <c r="O18"/>
      <c r="P18"/>
      <c r="Q18"/>
      <c r="R18"/>
      <c r="S18"/>
    </row>
    <row r="19" spans="1:19" ht="12.75">
      <c r="A19" s="16"/>
      <c r="B19" s="58">
        <v>-21</v>
      </c>
      <c r="C19" s="28" t="str">
        <f>IF(1стр1!D39=1стр1!C37,1стр1!C41,IF(1стр1!D39=1стр1!C41,1стр1!C37,0))</f>
        <v>Латыпов Аллан</v>
      </c>
      <c r="D19" s="50"/>
      <c r="E19" s="59"/>
      <c r="F19" s="50"/>
      <c r="G19" s="59"/>
      <c r="H19" s="54"/>
      <c r="I19" s="50"/>
      <c r="J19" s="50"/>
      <c r="K19" s="50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27" t="str">
        <f>IF(1стр1!C37=1стр1!B36,1стр1!B38,IF(1стр1!C37=1стр1!B38,1стр1!B36,0))</f>
        <v>нет</v>
      </c>
      <c r="C20" s="50"/>
      <c r="D20" s="16">
        <v>-27</v>
      </c>
      <c r="E20" s="27" t="str">
        <f>IF(1стр1!E43=1стр1!D39,1стр1!D47,IF(1стр1!E43=1стр1!D47,1стр1!D39,0))</f>
        <v>Насыров Илдар</v>
      </c>
      <c r="F20" s="50"/>
      <c r="G20" s="59"/>
      <c r="H20" s="54"/>
      <c r="I20" s="50"/>
      <c r="J20" s="50"/>
      <c r="K20" s="50"/>
      <c r="L20"/>
      <c r="M20"/>
      <c r="N20"/>
      <c r="O20"/>
      <c r="P20"/>
      <c r="Q20"/>
      <c r="R20"/>
      <c r="S20"/>
    </row>
    <row r="21" spans="1:19" ht="12.75">
      <c r="A21" s="16"/>
      <c r="B21" s="51">
        <v>36</v>
      </c>
      <c r="C21" s="63" t="s">
        <v>133</v>
      </c>
      <c r="D21" s="50"/>
      <c r="E21" s="54"/>
      <c r="F21" s="50"/>
      <c r="G21" s="59"/>
      <c r="H21" s="54"/>
      <c r="I21" s="50"/>
      <c r="J21" s="50"/>
      <c r="K21" s="50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8" t="str">
        <f>IF(1стр1!C41=1стр1!B40,1стр1!B42,IF(1стр1!C41=1стр1!B42,1стр1!B40,0))</f>
        <v>Пермяков Никита</v>
      </c>
      <c r="C22" s="51">
        <v>44</v>
      </c>
      <c r="D22" s="63" t="s">
        <v>132</v>
      </c>
      <c r="E22" s="51">
        <v>54</v>
      </c>
      <c r="F22" s="63" t="s">
        <v>113</v>
      </c>
      <c r="G22" s="59"/>
      <c r="H22" s="51">
        <v>60</v>
      </c>
      <c r="I22" s="65" t="s">
        <v>111</v>
      </c>
      <c r="J22" s="63"/>
      <c r="K22" s="63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8" t="str">
        <f>IF(1стр1!D31=1стр1!C29,1стр1!C33,IF(1стр1!D31=1стр1!C33,1стр1!C29,0))</f>
        <v>Набиуллин Дамир</v>
      </c>
      <c r="D23" s="54"/>
      <c r="E23" s="54"/>
      <c r="F23" s="54"/>
      <c r="G23" s="59"/>
      <c r="H23" s="54"/>
      <c r="I23" s="61"/>
      <c r="J23" s="66" t="s">
        <v>2</v>
      </c>
      <c r="K23" s="66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27" t="str">
        <f>IF(1стр1!C45=1стр1!B44,1стр1!B46,IF(1стр1!C45=1стр1!B46,1стр1!B44,0))</f>
        <v>Шаяхметов Азамат</v>
      </c>
      <c r="C24" s="50"/>
      <c r="D24" s="51">
        <v>50</v>
      </c>
      <c r="E24" s="64" t="s">
        <v>131</v>
      </c>
      <c r="F24" s="54"/>
      <c r="G24" s="59"/>
      <c r="H24" s="54"/>
      <c r="I24" s="50"/>
      <c r="J24" s="50"/>
      <c r="K24" s="50"/>
      <c r="L24"/>
      <c r="M24"/>
      <c r="N24"/>
      <c r="O24"/>
      <c r="P24"/>
      <c r="Q24"/>
      <c r="R24"/>
      <c r="S24"/>
    </row>
    <row r="25" spans="1:19" ht="12.75">
      <c r="A25" s="16"/>
      <c r="B25" s="51">
        <v>37</v>
      </c>
      <c r="C25" s="63" t="s">
        <v>141</v>
      </c>
      <c r="D25" s="54"/>
      <c r="E25" s="59"/>
      <c r="F25" s="54"/>
      <c r="G25" s="59"/>
      <c r="H25" s="54"/>
      <c r="I25" s="50"/>
      <c r="J25" s="50"/>
      <c r="K25" s="50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8" t="str">
        <f>IF(1стр1!C49=1стр1!B48,1стр1!B50,IF(1стр1!C49=1стр1!B50,1стр1!B48,0))</f>
        <v>Набиуллин Ильдар</v>
      </c>
      <c r="C26" s="51">
        <v>45</v>
      </c>
      <c r="D26" s="64" t="s">
        <v>131</v>
      </c>
      <c r="E26" s="59"/>
      <c r="F26" s="51">
        <v>57</v>
      </c>
      <c r="G26" s="63" t="s">
        <v>113</v>
      </c>
      <c r="H26" s="54"/>
      <c r="I26" s="50"/>
      <c r="J26" s="50"/>
      <c r="K26" s="50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8" t="str">
        <f>IF(1стр1!D23=1стр1!C21,1стр1!C25,IF(1стр1!D23=1стр1!C25,1стр1!C21,0))</f>
        <v>Бикбулатов Ильдар</v>
      </c>
      <c r="D27" s="50"/>
      <c r="E27" s="59"/>
      <c r="F27" s="54"/>
      <c r="G27" s="54"/>
      <c r="H27" s="54"/>
      <c r="I27" s="50"/>
      <c r="J27" s="50"/>
      <c r="K27" s="50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27" t="str">
        <f>IF(1стр1!C53=1стр1!B52,1стр1!B54,IF(1стр1!C53=1стр1!B54,1стр1!B52,0))</f>
        <v>Гизатуллина Таскира</v>
      </c>
      <c r="C28" s="50"/>
      <c r="D28" s="16">
        <v>-28</v>
      </c>
      <c r="E28" s="27" t="str">
        <f>IF(1стр1!E59=1стр1!D55,1стр1!D63,IF(1стр1!E59=1стр1!D63,1стр1!D55,0))</f>
        <v>Полушин Сергей</v>
      </c>
      <c r="F28" s="54"/>
      <c r="G28" s="54"/>
      <c r="H28" s="54"/>
      <c r="I28" s="50"/>
      <c r="J28" s="50"/>
      <c r="K28" s="50"/>
      <c r="L28"/>
      <c r="M28"/>
      <c r="N28"/>
      <c r="O28"/>
      <c r="P28"/>
      <c r="Q28"/>
      <c r="R28"/>
      <c r="S28"/>
    </row>
    <row r="29" spans="1:19" ht="12.75">
      <c r="A29" s="16"/>
      <c r="B29" s="51">
        <v>38</v>
      </c>
      <c r="C29" s="63" t="s">
        <v>142</v>
      </c>
      <c r="D29" s="50"/>
      <c r="E29" s="54"/>
      <c r="F29" s="54"/>
      <c r="G29" s="54"/>
      <c r="H29" s="54"/>
      <c r="I29" s="50"/>
      <c r="J29" s="50"/>
      <c r="K29" s="50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8" t="str">
        <f>IF(1стр1!C57=1стр1!B56,1стр1!B58,IF(1стр1!C57=1стр1!B58,1стр1!B56,0))</f>
        <v>Вафин Егор</v>
      </c>
      <c r="C30" s="51">
        <v>46</v>
      </c>
      <c r="D30" s="63" t="s">
        <v>130</v>
      </c>
      <c r="E30" s="51">
        <v>55</v>
      </c>
      <c r="F30" s="64" t="s">
        <v>127</v>
      </c>
      <c r="G30" s="51">
        <v>59</v>
      </c>
      <c r="H30" s="64" t="s">
        <v>111</v>
      </c>
      <c r="I30" s="50"/>
      <c r="J30" s="50"/>
      <c r="K30" s="50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8" t="str">
        <f>IF(1стр1!D15=1стр1!C13,1стр1!C17,IF(1стр1!D15=1стр1!C17,1стр1!C13,0))</f>
        <v>Ишметов Александр</v>
      </c>
      <c r="D31" s="54"/>
      <c r="E31" s="54"/>
      <c r="F31" s="50"/>
      <c r="G31" s="54"/>
      <c r="H31" s="50"/>
      <c r="I31" s="50"/>
      <c r="J31" s="50"/>
      <c r="K31" s="50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27" t="str">
        <f>IF(1стр1!C61=1стр1!B60,1стр1!B62,IF(1стр1!C61=1стр1!B62,1стр1!B60,0))</f>
        <v>Могилевская Инесса</v>
      </c>
      <c r="C32" s="50"/>
      <c r="D32" s="51">
        <v>51</v>
      </c>
      <c r="E32" s="64" t="s">
        <v>130</v>
      </c>
      <c r="F32" s="50"/>
      <c r="G32" s="54"/>
      <c r="H32" s="16">
        <v>-60</v>
      </c>
      <c r="I32" s="45" t="str">
        <f>IF(I22=H14,H30,IF(I22=H30,H14,0))</f>
        <v>Яковлев Роман</v>
      </c>
      <c r="J32" s="45"/>
      <c r="K32" s="45"/>
      <c r="L32"/>
      <c r="M32"/>
      <c r="N32"/>
      <c r="O32"/>
      <c r="P32"/>
      <c r="Q32"/>
      <c r="R32"/>
      <c r="S32"/>
    </row>
    <row r="33" spans="1:19" ht="12.75">
      <c r="A33" s="16"/>
      <c r="B33" s="51">
        <v>39</v>
      </c>
      <c r="C33" s="63" t="s">
        <v>137</v>
      </c>
      <c r="D33" s="54"/>
      <c r="E33" s="59"/>
      <c r="F33" s="50"/>
      <c r="G33" s="54"/>
      <c r="H33" s="50"/>
      <c r="I33" s="61"/>
      <c r="J33" s="66" t="s">
        <v>3</v>
      </c>
      <c r="K33" s="66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8" t="str">
        <f>IF(1стр1!C65=1стр1!B64,1стр1!B66,IF(1стр1!C65=1стр1!B66,1стр1!B64,0))</f>
        <v>нет</v>
      </c>
      <c r="C34" s="51">
        <v>47</v>
      </c>
      <c r="D34" s="64" t="s">
        <v>137</v>
      </c>
      <c r="E34" s="59"/>
      <c r="F34" s="16">
        <v>-29</v>
      </c>
      <c r="G34" s="28" t="str">
        <f>IF(1стр1!F19=1стр1!E11,1стр1!E27,IF(1стр1!F19=1стр1!E27,1стр1!E11,0))</f>
        <v>Барышев Сергей</v>
      </c>
      <c r="H34" s="50"/>
      <c r="I34" s="50"/>
      <c r="J34" s="50"/>
      <c r="K34" s="50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8" t="str">
        <f>IF(1стр1!D7=1стр1!C5,1стр1!C9,IF(1стр1!D7=1стр1!C9,1стр1!C5,0))</f>
        <v>Мухамадеев Артур</v>
      </c>
      <c r="D35" s="50"/>
      <c r="E35" s="59"/>
      <c r="F35" s="50"/>
      <c r="G35" s="50"/>
      <c r="H35" s="50"/>
      <c r="I35" s="50"/>
      <c r="J35" s="50"/>
      <c r="K35" s="50"/>
      <c r="L35"/>
      <c r="M35"/>
      <c r="N35"/>
      <c r="O35"/>
      <c r="P35"/>
      <c r="Q35"/>
      <c r="R35"/>
      <c r="S35"/>
    </row>
    <row r="36" spans="1:19" ht="12.75">
      <c r="A36" s="16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27" t="str">
        <f>IF(D6=C5,C7,IF(D6=C7,C5,0))</f>
        <v>Хакимов Фларит</v>
      </c>
      <c r="C37" s="50"/>
      <c r="D37" s="50"/>
      <c r="E37" s="50"/>
      <c r="F37" s="16">
        <v>-48</v>
      </c>
      <c r="G37" s="27" t="str">
        <f>IF(E8=D6,D10,IF(E8=D10,D6,0))</f>
        <v>Волков Арнольд</v>
      </c>
      <c r="H37" s="50"/>
      <c r="I37" s="50"/>
      <c r="J37" s="50"/>
      <c r="K37" s="50"/>
      <c r="L37"/>
      <c r="M37"/>
      <c r="N37"/>
      <c r="O37"/>
      <c r="P37"/>
      <c r="Q37"/>
      <c r="R37"/>
      <c r="S37"/>
    </row>
    <row r="38" spans="1:19" ht="12.75">
      <c r="A38" s="16"/>
      <c r="B38" s="51">
        <v>71</v>
      </c>
      <c r="C38" s="63" t="s">
        <v>122</v>
      </c>
      <c r="D38" s="50"/>
      <c r="E38" s="50"/>
      <c r="F38" s="50"/>
      <c r="G38" s="51">
        <v>67</v>
      </c>
      <c r="H38" s="63" t="s">
        <v>134</v>
      </c>
      <c r="I38" s="50"/>
      <c r="J38" s="50"/>
      <c r="K38" s="50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8" t="str">
        <f>IF(D10=C9,C11,IF(D10=C11,C9,0))</f>
        <v>Тарараев Петр</v>
      </c>
      <c r="C39" s="54"/>
      <c r="D39" s="50"/>
      <c r="E39" s="50"/>
      <c r="F39" s="16">
        <v>-49</v>
      </c>
      <c r="G39" s="28" t="str">
        <f>IF(E16=D14,D18,IF(E16=D18,D14,0))</f>
        <v>Латыпов Аллан</v>
      </c>
      <c r="H39" s="54"/>
      <c r="I39" s="59"/>
      <c r="J39" s="50"/>
      <c r="K39" s="59"/>
      <c r="L39"/>
      <c r="M39"/>
      <c r="N39"/>
      <c r="O39"/>
      <c r="P39"/>
      <c r="Q39"/>
      <c r="R39"/>
      <c r="S39"/>
    </row>
    <row r="40" spans="1:19" ht="12.75">
      <c r="A40" s="16"/>
      <c r="B40" s="50"/>
      <c r="C40" s="51">
        <v>75</v>
      </c>
      <c r="D40" s="63" t="s">
        <v>122</v>
      </c>
      <c r="E40" s="50"/>
      <c r="F40" s="50"/>
      <c r="G40" s="50"/>
      <c r="H40" s="51">
        <v>69</v>
      </c>
      <c r="I40" s="67" t="s">
        <v>134</v>
      </c>
      <c r="J40" s="52"/>
      <c r="K40" s="52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27" t="str">
        <f>IF(D14=C13,C15,IF(D14=C15,C13,0))</f>
        <v>Лукманов Ильнур</v>
      </c>
      <c r="C41" s="54"/>
      <c r="D41" s="54"/>
      <c r="E41" s="50"/>
      <c r="F41" s="16">
        <v>-50</v>
      </c>
      <c r="G41" s="27" t="str">
        <f>IF(E24=D22,D26,IF(E24=D26,D22,0))</f>
        <v>Набиуллин Дамир</v>
      </c>
      <c r="H41" s="54"/>
      <c r="I41" s="68"/>
      <c r="J41" s="66" t="s">
        <v>12</v>
      </c>
      <c r="K41" s="66"/>
      <c r="L41"/>
      <c r="M41"/>
      <c r="N41"/>
      <c r="O41"/>
      <c r="P41"/>
      <c r="Q41"/>
      <c r="R41"/>
      <c r="S41"/>
    </row>
    <row r="42" spans="1:19" ht="12.75">
      <c r="A42" s="16"/>
      <c r="B42" s="51">
        <v>72</v>
      </c>
      <c r="C42" s="64" t="s">
        <v>140</v>
      </c>
      <c r="D42" s="54"/>
      <c r="E42" s="50"/>
      <c r="F42" s="50"/>
      <c r="G42" s="51">
        <v>68</v>
      </c>
      <c r="H42" s="64" t="s">
        <v>137</v>
      </c>
      <c r="I42" s="61"/>
      <c r="J42" s="50"/>
      <c r="K42" s="61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8" t="str">
        <f>IF(D18=C17,C19,IF(D18=C19,C17,0))</f>
        <v>Якшимбетов Радмир</v>
      </c>
      <c r="C43" s="50"/>
      <c r="D43" s="54"/>
      <c r="E43" s="50"/>
      <c r="F43" s="16">
        <v>-51</v>
      </c>
      <c r="G43" s="28" t="str">
        <f>IF(E32=D30,D34,IF(E32=D34,D30,0))</f>
        <v>Могилевская Инесса</v>
      </c>
      <c r="H43" s="50"/>
      <c r="I43" s="50"/>
      <c r="J43" s="50"/>
      <c r="K43" s="50"/>
      <c r="L43"/>
      <c r="M43"/>
      <c r="N43"/>
      <c r="O43"/>
      <c r="P43"/>
      <c r="Q43"/>
      <c r="R43"/>
      <c r="S43"/>
    </row>
    <row r="44" spans="1:19" ht="12.75">
      <c r="A44" s="16"/>
      <c r="B44" s="59"/>
      <c r="C44" s="50"/>
      <c r="D44" s="51">
        <v>77</v>
      </c>
      <c r="E44" s="63" t="s">
        <v>122</v>
      </c>
      <c r="F44" s="50"/>
      <c r="G44" s="50"/>
      <c r="H44" s="16">
        <v>-69</v>
      </c>
      <c r="I44" s="27" t="str">
        <f>IF(I40=H38,H42,IF(I40=H42,H38,0))</f>
        <v>Могилевская Инесса</v>
      </c>
      <c r="J44" s="63"/>
      <c r="K44" s="63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27" t="str">
        <f>IF(D22=C21,C23,IF(D22=C23,C21,0))</f>
        <v>Пермяков Никита</v>
      </c>
      <c r="C45" s="50"/>
      <c r="D45" s="54"/>
      <c r="E45" s="57" t="s">
        <v>16</v>
      </c>
      <c r="F45" s="50"/>
      <c r="G45" s="16">
        <v>-67</v>
      </c>
      <c r="H45" s="27" t="str">
        <f>IF(H38=G37,G39,IF(H38=G39,G37,0))</f>
        <v>Латыпов Аллан</v>
      </c>
      <c r="I45" s="61"/>
      <c r="J45" s="66" t="s">
        <v>14</v>
      </c>
      <c r="K45" s="66"/>
      <c r="L45"/>
      <c r="M45"/>
      <c r="N45"/>
      <c r="O45"/>
      <c r="P45"/>
      <c r="Q45"/>
      <c r="R45"/>
      <c r="S45"/>
    </row>
    <row r="46" spans="1:19" ht="12.75">
      <c r="A46" s="16"/>
      <c r="B46" s="51">
        <v>73</v>
      </c>
      <c r="C46" s="63" t="s">
        <v>133</v>
      </c>
      <c r="D46" s="54"/>
      <c r="E46" s="50"/>
      <c r="F46" s="50"/>
      <c r="G46" s="50"/>
      <c r="H46" s="51">
        <v>70</v>
      </c>
      <c r="I46" s="65" t="s">
        <v>132</v>
      </c>
      <c r="J46" s="63"/>
      <c r="K46" s="63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8" t="str">
        <f>IF(D26=C25,C27,IF(D26=C27,C25,0))</f>
        <v>Шаяхметов Азамат</v>
      </c>
      <c r="C47" s="54"/>
      <c r="D47" s="54"/>
      <c r="E47" s="50"/>
      <c r="F47" s="50"/>
      <c r="G47" s="16">
        <v>-68</v>
      </c>
      <c r="H47" s="28" t="str">
        <f>IF(H42=G41,G43,IF(H42=G43,G41,0))</f>
        <v>Набиуллин Дамир</v>
      </c>
      <c r="I47" s="61"/>
      <c r="J47" s="66" t="s">
        <v>13</v>
      </c>
      <c r="K47" s="66"/>
      <c r="L47"/>
      <c r="M47"/>
      <c r="N47"/>
      <c r="O47"/>
      <c r="P47"/>
      <c r="Q47"/>
      <c r="R47"/>
      <c r="S47"/>
    </row>
    <row r="48" spans="1:19" ht="12.75">
      <c r="A48" s="16"/>
      <c r="B48" s="50"/>
      <c r="C48" s="51">
        <v>76</v>
      </c>
      <c r="D48" s="64" t="s">
        <v>133</v>
      </c>
      <c r="E48" s="50"/>
      <c r="F48" s="50"/>
      <c r="G48" s="50"/>
      <c r="H48" s="16">
        <v>-70</v>
      </c>
      <c r="I48" s="27" t="str">
        <f>IF(I46=H45,H47,IF(I46=H47,H45,0))</f>
        <v>Латыпов Аллан</v>
      </c>
      <c r="J48" s="63"/>
      <c r="K48" s="63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27" t="str">
        <f>IF(D30=C29,C31,IF(D30=C31,C29,0))</f>
        <v>Вафин Егор</v>
      </c>
      <c r="C49" s="54"/>
      <c r="D49" s="50"/>
      <c r="E49" s="50"/>
      <c r="F49" s="50"/>
      <c r="G49" s="59"/>
      <c r="H49" s="50"/>
      <c r="I49" s="61"/>
      <c r="J49" s="66" t="s">
        <v>15</v>
      </c>
      <c r="K49" s="66"/>
      <c r="L49"/>
      <c r="M49"/>
      <c r="N49"/>
      <c r="O49"/>
      <c r="P49"/>
      <c r="Q49"/>
      <c r="R49"/>
      <c r="S49"/>
    </row>
    <row r="50" spans="1:19" ht="12.75">
      <c r="A50" s="16"/>
      <c r="B50" s="51">
        <v>74</v>
      </c>
      <c r="C50" s="64" t="s">
        <v>136</v>
      </c>
      <c r="D50" s="16">
        <v>-77</v>
      </c>
      <c r="E50" s="27" t="str">
        <f>IF(E44=D40,D48,IF(E44=D48,D40,0))</f>
        <v>Пермяков Никита</v>
      </c>
      <c r="F50" s="16">
        <v>-71</v>
      </c>
      <c r="G50" s="27" t="str">
        <f>IF(C38=B37,B39,IF(C38=B39,B37,0))</f>
        <v>Хакимов Фларит</v>
      </c>
      <c r="H50" s="50"/>
      <c r="I50" s="50"/>
      <c r="J50" s="50"/>
      <c r="K50" s="50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8" t="str">
        <f>IF(D34=C33,C35,IF(D34=C35,C33,0))</f>
        <v>Мухамадеев Артур</v>
      </c>
      <c r="C51" s="50"/>
      <c r="D51" s="50"/>
      <c r="E51" s="57" t="s">
        <v>17</v>
      </c>
      <c r="F51" s="50"/>
      <c r="G51" s="51">
        <v>79</v>
      </c>
      <c r="H51" s="63" t="s">
        <v>135</v>
      </c>
      <c r="I51" s="50"/>
      <c r="J51" s="50"/>
      <c r="K51" s="50"/>
      <c r="L51"/>
      <c r="M51"/>
      <c r="N51"/>
      <c r="O51"/>
      <c r="P51"/>
      <c r="Q51"/>
      <c r="R51"/>
      <c r="S51"/>
    </row>
    <row r="52" spans="1:19" ht="12.75">
      <c r="A52" s="16"/>
      <c r="B52" s="50"/>
      <c r="C52" s="16">
        <v>-75</v>
      </c>
      <c r="D52" s="27" t="str">
        <f>IF(D40=C38,C42,IF(D40=C42,C38,0))</f>
        <v>Лукманов Ильнур</v>
      </c>
      <c r="E52" s="61"/>
      <c r="F52" s="16">
        <v>-72</v>
      </c>
      <c r="G52" s="28" t="str">
        <f>IF(C42=B41,B43,IF(C42=B43,B41,0))</f>
        <v>Якшимбетов Радмир</v>
      </c>
      <c r="H52" s="54"/>
      <c r="I52" s="59"/>
      <c r="J52" s="50"/>
      <c r="K52" s="59"/>
      <c r="L52"/>
      <c r="M52"/>
      <c r="N52"/>
      <c r="O52"/>
      <c r="P52"/>
      <c r="Q52"/>
      <c r="R52"/>
      <c r="S52"/>
    </row>
    <row r="53" spans="1:19" ht="12.75">
      <c r="A53" s="16"/>
      <c r="B53" s="50"/>
      <c r="C53" s="50"/>
      <c r="D53" s="51">
        <v>78</v>
      </c>
      <c r="E53" s="63" t="s">
        <v>140</v>
      </c>
      <c r="F53" s="50"/>
      <c r="G53" s="50"/>
      <c r="H53" s="51">
        <v>81</v>
      </c>
      <c r="I53" s="67" t="s">
        <v>135</v>
      </c>
      <c r="J53" s="52"/>
      <c r="K53" s="52"/>
      <c r="L53"/>
      <c r="M53"/>
      <c r="N53"/>
      <c r="O53"/>
      <c r="P53"/>
      <c r="Q53"/>
      <c r="R53"/>
      <c r="S53"/>
    </row>
    <row r="54" spans="1:19" ht="12.75">
      <c r="A54" s="16"/>
      <c r="B54" s="50"/>
      <c r="C54" s="16">
        <v>-76</v>
      </c>
      <c r="D54" s="28" t="str">
        <f>IF(D48=C46,C50,IF(D48=C50,C46,0))</f>
        <v>Мухамадеев Артур</v>
      </c>
      <c r="E54" s="57" t="s">
        <v>149</v>
      </c>
      <c r="F54" s="16">
        <v>-73</v>
      </c>
      <c r="G54" s="27" t="str">
        <f>IF(C46=B45,B47,IF(C46=B47,B45,0))</f>
        <v>Шаяхметов Азамат</v>
      </c>
      <c r="H54" s="54"/>
      <c r="I54" s="68"/>
      <c r="J54" s="66" t="s">
        <v>18</v>
      </c>
      <c r="K54" s="66"/>
      <c r="L54"/>
      <c r="M54"/>
      <c r="N54"/>
      <c r="O54"/>
      <c r="P54"/>
      <c r="Q54"/>
      <c r="R54"/>
      <c r="S54"/>
    </row>
    <row r="55" spans="1:19" ht="12.75">
      <c r="A55" s="16"/>
      <c r="B55" s="50"/>
      <c r="C55" s="50"/>
      <c r="D55" s="16">
        <v>-78</v>
      </c>
      <c r="E55" s="27" t="str">
        <f>IF(E53=D52,D54,IF(E53=D54,D52,0))</f>
        <v>Мухамадеев Артур</v>
      </c>
      <c r="F55" s="50"/>
      <c r="G55" s="51">
        <v>80</v>
      </c>
      <c r="H55" s="64" t="s">
        <v>142</v>
      </c>
      <c r="I55" s="61"/>
      <c r="J55" s="50"/>
      <c r="K55" s="61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27" t="str">
        <f>IF(C5=B4,B6,IF(C5=B6,B4,0))</f>
        <v>нет</v>
      </c>
      <c r="C56" s="59"/>
      <c r="D56" s="50"/>
      <c r="E56" s="57" t="s">
        <v>19</v>
      </c>
      <c r="F56" s="16">
        <v>-74</v>
      </c>
      <c r="G56" s="28" t="str">
        <f>IF(C50=B49,B51,IF(C50=B51,B49,0))</f>
        <v>Вафин Егор</v>
      </c>
      <c r="H56" s="50"/>
      <c r="I56" s="50"/>
      <c r="J56" s="50"/>
      <c r="K56" s="50"/>
      <c r="L56"/>
      <c r="M56"/>
      <c r="N56"/>
      <c r="O56"/>
      <c r="P56"/>
      <c r="Q56"/>
      <c r="R56"/>
      <c r="S56"/>
    </row>
    <row r="57" spans="1:19" ht="12.75">
      <c r="A57" s="16"/>
      <c r="B57" s="51">
        <v>83</v>
      </c>
      <c r="C57" s="63" t="s">
        <v>143</v>
      </c>
      <c r="D57" s="50"/>
      <c r="E57" s="50"/>
      <c r="F57" s="50"/>
      <c r="G57" s="50"/>
      <c r="H57" s="16">
        <v>-81</v>
      </c>
      <c r="I57" s="27" t="str">
        <f>IF(I53=H51,H55,IF(I53=H55,H51,0))</f>
        <v>Вафин Егор</v>
      </c>
      <c r="J57" s="63"/>
      <c r="K57" s="63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8" t="str">
        <f>IF(C9=B8,B10,IF(C9=B10,B8,0))</f>
        <v>Набиуллин Ильдус</v>
      </c>
      <c r="C58" s="54"/>
      <c r="D58" s="50"/>
      <c r="E58" s="50"/>
      <c r="F58" s="50"/>
      <c r="G58" s="16">
        <v>-79</v>
      </c>
      <c r="H58" s="27" t="str">
        <f>IF(H51=G50,G52,IF(H51=G52,G50,0))</f>
        <v>Якшимбетов Радмир</v>
      </c>
      <c r="I58" s="61"/>
      <c r="J58" s="66" t="s">
        <v>20</v>
      </c>
      <c r="K58" s="66"/>
      <c r="L58"/>
      <c r="M58"/>
      <c r="N58"/>
      <c r="O58"/>
      <c r="P58"/>
      <c r="Q58"/>
      <c r="R58"/>
      <c r="S58"/>
    </row>
    <row r="59" spans="1:19" ht="12.75">
      <c r="A59" s="16"/>
      <c r="B59" s="50"/>
      <c r="C59" s="51">
        <v>87</v>
      </c>
      <c r="D59" s="63" t="s">
        <v>143</v>
      </c>
      <c r="E59" s="50"/>
      <c r="F59" s="50"/>
      <c r="G59" s="50"/>
      <c r="H59" s="51">
        <v>82</v>
      </c>
      <c r="I59" s="65" t="s">
        <v>139</v>
      </c>
      <c r="J59" s="63"/>
      <c r="K59" s="63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27" t="str">
        <f>IF(C13=B12,B14,IF(C13=B14,B12,0))</f>
        <v>Мамасалиев Руслан</v>
      </c>
      <c r="C60" s="54"/>
      <c r="D60" s="54"/>
      <c r="E60" s="50"/>
      <c r="F60" s="50"/>
      <c r="G60" s="16">
        <v>-80</v>
      </c>
      <c r="H60" s="28" t="str">
        <f>IF(H55=G54,G56,IF(H55=G56,G54,0))</f>
        <v>Шаяхметов Азамат</v>
      </c>
      <c r="I60" s="61"/>
      <c r="J60" s="66" t="s">
        <v>21</v>
      </c>
      <c r="K60" s="66"/>
      <c r="L60"/>
      <c r="M60"/>
      <c r="N60"/>
      <c r="O60"/>
      <c r="P60"/>
      <c r="Q60"/>
      <c r="R60"/>
      <c r="S60"/>
    </row>
    <row r="61" spans="1:19" ht="12.75">
      <c r="A61" s="16"/>
      <c r="B61" s="51">
        <v>84</v>
      </c>
      <c r="C61" s="64" t="s">
        <v>148</v>
      </c>
      <c r="D61" s="54"/>
      <c r="E61" s="50"/>
      <c r="F61" s="50"/>
      <c r="G61" s="50"/>
      <c r="H61" s="16">
        <v>-82</v>
      </c>
      <c r="I61" s="27" t="str">
        <f>IF(I59=H58,H60,IF(I59=H60,H58,0))</f>
        <v>Шаяхметов Азамат</v>
      </c>
      <c r="J61" s="63"/>
      <c r="K61" s="63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8" t="str">
        <f>IF(C17=B16,B18,IF(C17=B18,B16,0))</f>
        <v>Спиридонов Илья</v>
      </c>
      <c r="C62" s="50"/>
      <c r="D62" s="54"/>
      <c r="E62" s="50"/>
      <c r="F62" s="50"/>
      <c r="G62" s="59"/>
      <c r="H62" s="50"/>
      <c r="I62" s="61"/>
      <c r="J62" s="66" t="s">
        <v>22</v>
      </c>
      <c r="K62" s="66"/>
      <c r="L62"/>
      <c r="M62"/>
      <c r="N62"/>
      <c r="O62"/>
      <c r="P62"/>
      <c r="Q62"/>
      <c r="R62"/>
      <c r="S62"/>
    </row>
    <row r="63" spans="1:19" ht="12.75">
      <c r="A63" s="16"/>
      <c r="B63" s="59"/>
      <c r="C63" s="50"/>
      <c r="D63" s="51">
        <v>89</v>
      </c>
      <c r="E63" s="63" t="s">
        <v>146</v>
      </c>
      <c r="F63" s="16">
        <v>-83</v>
      </c>
      <c r="G63" s="27" t="str">
        <f>IF(C57=B56,B58,IF(C57=B58,B56,0))</f>
        <v>нет</v>
      </c>
      <c r="H63" s="50"/>
      <c r="I63" s="50"/>
      <c r="J63" s="50"/>
      <c r="K63" s="50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27" t="str">
        <f>IF(C21=B20,B22,IF(C21=B22,B20,0))</f>
        <v>нет</v>
      </c>
      <c r="C64" s="50"/>
      <c r="D64" s="54"/>
      <c r="E64" s="57" t="s">
        <v>23</v>
      </c>
      <c r="F64" s="50"/>
      <c r="G64" s="51">
        <v>91</v>
      </c>
      <c r="H64" s="63" t="s">
        <v>147</v>
      </c>
      <c r="I64" s="50"/>
      <c r="J64" s="50"/>
      <c r="K64" s="50"/>
      <c r="L64"/>
      <c r="M64"/>
      <c r="N64"/>
      <c r="O64"/>
      <c r="P64"/>
      <c r="Q64"/>
      <c r="R64"/>
      <c r="S64"/>
    </row>
    <row r="65" spans="1:19" ht="12.75">
      <c r="A65" s="16"/>
      <c r="B65" s="51">
        <v>85</v>
      </c>
      <c r="C65" s="63" t="s">
        <v>146</v>
      </c>
      <c r="D65" s="54"/>
      <c r="E65" s="50"/>
      <c r="F65" s="16">
        <v>-84</v>
      </c>
      <c r="G65" s="28" t="str">
        <f>IF(C61=B60,B62,IF(C61=B62,B60,0))</f>
        <v>Мамасалиев Руслан</v>
      </c>
      <c r="H65" s="54"/>
      <c r="I65" s="59"/>
      <c r="J65" s="50"/>
      <c r="K65" s="59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8" t="str">
        <f>IF(C25=B24,B26,IF(C25=B26,B24,0))</f>
        <v>Набиуллин Ильдар</v>
      </c>
      <c r="C66" s="54"/>
      <c r="D66" s="54"/>
      <c r="E66" s="50"/>
      <c r="F66" s="50"/>
      <c r="G66" s="50"/>
      <c r="H66" s="51">
        <v>93</v>
      </c>
      <c r="I66" s="67" t="s">
        <v>147</v>
      </c>
      <c r="J66" s="52"/>
      <c r="K66" s="52"/>
      <c r="L66"/>
      <c r="M66"/>
      <c r="N66"/>
      <c r="O66"/>
      <c r="P66"/>
      <c r="Q66"/>
      <c r="R66"/>
      <c r="S66"/>
    </row>
    <row r="67" spans="1:19" ht="12.75">
      <c r="A67" s="16"/>
      <c r="B67" s="50"/>
      <c r="C67" s="51">
        <v>88</v>
      </c>
      <c r="D67" s="64" t="s">
        <v>146</v>
      </c>
      <c r="E67" s="50"/>
      <c r="F67" s="16">
        <v>-85</v>
      </c>
      <c r="G67" s="27" t="str">
        <f>IF(C65=B64,B66,IF(C65=B66,B64,0))</f>
        <v>нет</v>
      </c>
      <c r="H67" s="54"/>
      <c r="I67" s="68"/>
      <c r="J67" s="66" t="s">
        <v>24</v>
      </c>
      <c r="K67" s="66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27" t="str">
        <f>IF(C29=B28,B30,IF(C29=B30,B28,0))</f>
        <v>Гизатуллина Таскира</v>
      </c>
      <c r="C68" s="54"/>
      <c r="D68" s="50"/>
      <c r="E68" s="50"/>
      <c r="F68" s="50"/>
      <c r="G68" s="51">
        <v>92</v>
      </c>
      <c r="H68" s="64"/>
      <c r="I68" s="61"/>
      <c r="J68" s="50"/>
      <c r="K68" s="61"/>
      <c r="L68"/>
      <c r="M68"/>
      <c r="N68"/>
      <c r="O68"/>
      <c r="P68"/>
      <c r="Q68"/>
      <c r="R68"/>
      <c r="S68"/>
    </row>
    <row r="69" spans="1:19" ht="12.75">
      <c r="A69" s="16"/>
      <c r="B69" s="51">
        <v>86</v>
      </c>
      <c r="C69" s="64" t="s">
        <v>145</v>
      </c>
      <c r="D69" s="16">
        <v>-89</v>
      </c>
      <c r="E69" s="27" t="str">
        <f>IF(E63=D59,D67,IF(E63=D67,D59,0))</f>
        <v>Набиуллин Ильдус</v>
      </c>
      <c r="F69" s="16">
        <v>-86</v>
      </c>
      <c r="G69" s="28" t="str">
        <f>IF(C69=B68,B70,IF(C69=B70,B68,0))</f>
        <v>нет</v>
      </c>
      <c r="H69" s="50"/>
      <c r="I69" s="50"/>
      <c r="J69" s="50"/>
      <c r="K69" s="50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8" t="str">
        <f>IF(C33=B32,B34,IF(C33=B34,B32,0))</f>
        <v>нет</v>
      </c>
      <c r="C70" s="50"/>
      <c r="D70" s="50"/>
      <c r="E70" s="57" t="s">
        <v>25</v>
      </c>
      <c r="F70" s="50"/>
      <c r="G70" s="50"/>
      <c r="H70" s="16">
        <v>-93</v>
      </c>
      <c r="I70" s="27">
        <f>IF(I66=H64,H68,IF(I66=H68,H64,0))</f>
        <v>0</v>
      </c>
      <c r="J70" s="63"/>
      <c r="K70" s="63"/>
      <c r="L70"/>
      <c r="M70"/>
      <c r="N70"/>
      <c r="O70"/>
      <c r="P70"/>
      <c r="Q70"/>
      <c r="R70"/>
      <c r="S70"/>
    </row>
    <row r="71" spans="1:19" ht="12.75">
      <c r="A71" s="50"/>
      <c r="B71" s="50"/>
      <c r="C71" s="16">
        <v>-87</v>
      </c>
      <c r="D71" s="27" t="str">
        <f>IF(D59=C57,C61,IF(D59=C61,C57,0))</f>
        <v>Спиридонов Илья</v>
      </c>
      <c r="E71" s="61"/>
      <c r="F71" s="50"/>
      <c r="G71" s="16">
        <v>-91</v>
      </c>
      <c r="H71" s="27" t="str">
        <f>IF(H64=G63,G65,IF(H64=G65,G63,0))</f>
        <v>нет</v>
      </c>
      <c r="I71" s="61"/>
      <c r="J71" s="66" t="s">
        <v>26</v>
      </c>
      <c r="K71" s="66"/>
      <c r="L71"/>
      <c r="M71"/>
      <c r="N71"/>
      <c r="O71"/>
      <c r="P71"/>
      <c r="Q71"/>
      <c r="R71"/>
      <c r="S71"/>
    </row>
    <row r="72" spans="1:19" ht="12.75">
      <c r="A72" s="50"/>
      <c r="B72" s="50"/>
      <c r="C72" s="50"/>
      <c r="D72" s="51">
        <v>90</v>
      </c>
      <c r="E72" s="63" t="s">
        <v>145</v>
      </c>
      <c r="F72" s="50"/>
      <c r="G72" s="50"/>
      <c r="H72" s="51">
        <v>94</v>
      </c>
      <c r="I72" s="65"/>
      <c r="J72" s="63"/>
      <c r="K72" s="63"/>
      <c r="L72"/>
      <c r="M72"/>
      <c r="N72"/>
      <c r="O72"/>
      <c r="P72"/>
      <c r="Q72"/>
      <c r="R72"/>
      <c r="S72"/>
    </row>
    <row r="73" spans="1:19" ht="12.75">
      <c r="A73" s="50"/>
      <c r="B73" s="50"/>
      <c r="C73" s="16">
        <v>-88</v>
      </c>
      <c r="D73" s="28" t="str">
        <f>IF(D67=C65,C69,IF(D67=C69,C65,0))</f>
        <v>Гизатуллина Таскира</v>
      </c>
      <c r="E73" s="57" t="s">
        <v>27</v>
      </c>
      <c r="F73" s="50"/>
      <c r="G73" s="16">
        <v>-92</v>
      </c>
      <c r="H73" s="28">
        <f>IF(H68=G67,G69,IF(H68=G69,G67,0))</f>
        <v>0</v>
      </c>
      <c r="I73" s="61"/>
      <c r="J73" s="66" t="s">
        <v>28</v>
      </c>
      <c r="K73" s="66"/>
      <c r="L73"/>
      <c r="M73"/>
      <c r="N73"/>
      <c r="O73"/>
      <c r="P73"/>
      <c r="Q73"/>
      <c r="R73"/>
      <c r="S73"/>
    </row>
    <row r="74" spans="1:19" ht="12.75">
      <c r="A74" s="50"/>
      <c r="B74" s="50"/>
      <c r="C74" s="50"/>
      <c r="D74" s="16">
        <v>-90</v>
      </c>
      <c r="E74" s="27" t="str">
        <f>IF(E72=D71,D73,IF(E72=D73,D71,0))</f>
        <v>Спиридонов Илья</v>
      </c>
      <c r="F74" s="50"/>
      <c r="G74" s="50"/>
      <c r="H74" s="16">
        <v>-94</v>
      </c>
      <c r="I74" s="27" t="str">
        <f>IF(I72=H71,H73,IF(I72=H73,H71,0))</f>
        <v>нет</v>
      </c>
      <c r="J74" s="63"/>
      <c r="K74" s="63"/>
      <c r="L74"/>
      <c r="M74"/>
      <c r="N74"/>
      <c r="O74"/>
      <c r="P74"/>
      <c r="Q74"/>
      <c r="R74"/>
      <c r="S74"/>
    </row>
    <row r="75" spans="1:19" ht="12.75">
      <c r="A75" s="50"/>
      <c r="B75" s="50"/>
      <c r="C75" s="59"/>
      <c r="D75" s="50"/>
      <c r="E75" s="57" t="s">
        <v>29</v>
      </c>
      <c r="F75" s="50"/>
      <c r="G75" s="59"/>
      <c r="H75" s="50"/>
      <c r="I75" s="61"/>
      <c r="J75" s="66" t="s">
        <v>30</v>
      </c>
      <c r="K75" s="66"/>
      <c r="L75"/>
      <c r="M75"/>
      <c r="N75"/>
      <c r="O75"/>
      <c r="P75"/>
      <c r="Q75"/>
      <c r="R75"/>
      <c r="S75"/>
    </row>
    <row r="76" spans="1:19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2" sqref="A2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78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101</v>
      </c>
      <c r="B2" s="41"/>
      <c r="C2" s="43" t="s">
        <v>102</v>
      </c>
      <c r="D2" s="41"/>
      <c r="E2" s="41"/>
      <c r="F2" s="41"/>
      <c r="G2" s="41"/>
      <c r="H2" s="41"/>
      <c r="I2" s="41"/>
    </row>
    <row r="3" spans="1:9" ht="18">
      <c r="A3" s="39" t="s">
        <v>77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103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104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105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106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82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85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80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84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107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91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86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108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109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110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111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112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113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114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115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116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96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117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118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119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120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121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122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123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124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125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126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65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65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65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65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65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65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65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65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65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65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65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65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65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65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65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65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65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65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65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65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65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65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65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65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65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65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65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65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65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65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2" sqref="A2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СпК!C1</f>
        <v>Кубок Башкортостана 2008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СпК!C2</f>
        <v>Полуфинал Турнира Международному дню инвалидов. 30 ноября.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СпК!A1</f>
        <v>Исмайлов Азат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78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 t="str">
        <f>СпК!A64</f>
        <v>нет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78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СпК!A33</f>
        <v>Коновалов Александр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124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СпК!A32</f>
        <v>Ямалетдинов Азамат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78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СпК!A17</f>
        <v>Мицул Тимофей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110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СпК!A48</f>
        <v>нет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109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СпК!A49</f>
        <v>нет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109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СпК!A16</f>
        <v>Гильманов Рустем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82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СпК!A9</f>
        <v>Сафиуллин Александр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85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 t="str">
        <f>СпК!A56</f>
        <v>нет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85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СпК!A41</f>
        <v>нет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96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СпК!A24</f>
        <v>Давлетов Тимур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82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СпК!A25</f>
        <v>Стародубцев Олег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117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СпК!A40</f>
        <v>нет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82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 t="str">
        <f>СпК!A57</f>
        <v>нет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82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СпК!A8</f>
        <v>Фоминых Дмитрий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103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СпК!A5</f>
        <v>Гайсин Айбулат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104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 t="str">
        <f>СпК!A60</f>
        <v>нет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120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СпК!A37</f>
        <v>нет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120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СпК!A28</f>
        <v>Толкачев Иван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107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СпК!A21</f>
        <v>Яковлев Роман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114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СпК!A44</f>
        <v>нет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107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СпК!A53</f>
        <v>нет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107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СпК!A12</f>
        <v>Кузнецов Владимир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103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СпК!A13</f>
        <v>Тодрамович Александр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91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СпК!A52</f>
        <v>нет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91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СпК!A45</f>
        <v>нет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113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СпК!A20</f>
        <v>Насыров Илдар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103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СпК!A29</f>
        <v>Коробко Павел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121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СпК!A36</f>
        <v>нет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103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 t="str">
        <f>СпК!A61</f>
        <v>нет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103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СпК!A4</f>
        <v>Сафиуллин Азат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103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2" sqref="A2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СпК!C1</f>
        <v>Кубок Башкортостана 2008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СпК!C2</f>
        <v>Полуфинал Турнира Международному дню инвалидов. 30 ноября.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СпК!A3</f>
        <v>Ратникова Наталья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77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 t="str">
        <f>СпК!A62</f>
        <v>нет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77</v>
      </c>
      <c r="F7" s="45" t="str">
        <f>IF(Кстр1!F67=Кстр1!G35,Кстр2!G35,IF(Кстр1!F67=Кстр2!G35,Кстр1!G35,0))</f>
        <v>Ратникова Наталья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СпК!A35</f>
        <v>нет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122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СпК!A30</f>
        <v>Тарараев Петр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77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СпК!A19</f>
        <v>Салихов Рим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112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СпК!A46</f>
        <v>нет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112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СпК!A51</f>
        <v>нет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86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СпК!A14</f>
        <v>Семенов Юрий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77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СпК!A11</f>
        <v>Мурсалимова Инна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84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СпК!A54</f>
        <v>нет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84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СпК!A43</f>
        <v>нет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115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СпК!A22</f>
        <v>Усков Сергей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105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СпК!A27</f>
        <v>Манайчев Владимир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119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СпК!A38</f>
        <v>нет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105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 t="str">
        <f>СпК!A59</f>
        <v>нет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105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СпК!A6</f>
        <v>Уткулов Ринат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77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СпК!A7</f>
        <v>Шакиров Ильяс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106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 t="str">
        <f>СпК!A58</f>
        <v>нет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106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СпК!A39</f>
        <v>нет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118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СпК!A26</f>
        <v>Новокрещенов Владимир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106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СпК!A23</f>
        <v>Абдрашитов Айнур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116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СпК!A42</f>
        <v>нет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80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 t="str">
        <f>СпК!A55</f>
        <v>нет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80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СпК!A10</f>
        <v>Кузнецов Дмитрий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101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СпК!A15</f>
        <v>Шайхутдинов Рамиль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108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СпК!A50</f>
        <v>нет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108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СпК!A47</f>
        <v>нет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111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СпК!A18</f>
        <v>Барышев Сергей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101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СпК!A31</f>
        <v>Ларионов Даниил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123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СпК!A34</f>
        <v>Ключников Артем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101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 t="str">
        <f>СпК!A63</f>
        <v>нет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101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СпК!A2</f>
        <v>Кузнецов Александр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2" sqref="A2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47" t="str">
        <f>СпК!C1</f>
        <v>Кубок Башкортостана 2008</v>
      </c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19"/>
      <c r="B2" s="47" t="str">
        <f>СпК!C2</f>
        <v>Полуфинал Турнира Международному дню инвалидов. 30 ноября.</v>
      </c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 t="str">
        <f>IF(Кстр1!C5=Кстр1!B4,Кстр1!B6,IF(Кстр1!C5=Кстр1!B6,Кстр1!B4,0))</f>
        <v>нет</v>
      </c>
      <c r="C5" s="19"/>
      <c r="D5" s="20">
        <v>-49</v>
      </c>
      <c r="E5" s="27" t="str">
        <f>IF(Кстр1!E11=Кстр1!D7,Кстр1!D15,IF(Кстр1!E11=Кстр1!D15,Кстр1!D7,0))</f>
        <v>Гильманов Рустем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125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IF(Кстр1!C9=Кстр1!B8,Кстр1!B10,IF(Кстр1!C9=Кстр1!B10,Кстр1!B8,0))</f>
        <v>Коновалов Александр</v>
      </c>
      <c r="C7" s="6">
        <v>80</v>
      </c>
      <c r="D7" s="32" t="s">
        <v>123</v>
      </c>
      <c r="E7" s="6">
        <v>104</v>
      </c>
      <c r="F7" s="32" t="s">
        <v>109</v>
      </c>
      <c r="G7" s="19"/>
      <c r="H7" s="20">
        <v>-61</v>
      </c>
      <c r="I7" s="27" t="str">
        <f>IF(Кстр1!G35=Кстр1!F19,Кстр1!F51,IF(Кстр1!G35=Кстр1!F51,Кстр1!F19,0))</f>
        <v>Фоминых Дмитрий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IF(Кстр2!D63=Кстр2!C61,Кстр2!C65,IF(Кстр2!D63=Кстр2!C65,Кстр2!C61,0))</f>
        <v>Ларионов Даниил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IF(Кстр1!C13=Кстр1!B12,Кстр1!B14,IF(Кстр1!C13=Кстр1!B14,Кстр1!B12,0))</f>
        <v>нет</v>
      </c>
      <c r="C9" s="19"/>
      <c r="D9" s="6">
        <v>96</v>
      </c>
      <c r="E9" s="33" t="s">
        <v>111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IF(Кстр1!C17=Кстр1!B16,Кстр1!B18,IF(Кстр1!C17=Кстр1!B18,Кстр1!B16,0))</f>
        <v>нет</v>
      </c>
      <c r="C11" s="6">
        <v>81</v>
      </c>
      <c r="D11" s="33" t="s">
        <v>111</v>
      </c>
      <c r="E11" s="22"/>
      <c r="F11" s="6">
        <v>112</v>
      </c>
      <c r="G11" s="32" t="s">
        <v>109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IF(Кстр2!D55=Кстр2!C53,Кстр2!C57,IF(Кстр2!D55=Кстр2!C57,Кстр2!C53,0))</f>
        <v>Барышев Сергей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 t="str">
        <f>IF(Кстр1!C21=Кстр1!B20,Кстр1!B22,IF(Кстр1!C21=Кстр1!B22,Кстр1!B20,0))</f>
        <v>нет</v>
      </c>
      <c r="C13" s="19"/>
      <c r="D13" s="20">
        <v>-50</v>
      </c>
      <c r="E13" s="27" t="str">
        <f>IF(Кстр1!E27=Кстр1!D23,Кстр1!D31,IF(Кстр1!E27=Кстр1!D31,Кстр1!D23,0))</f>
        <v>Сафиуллин Александр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IF(Кстр1!C25=Кстр1!B24,Кстр1!B26,IF(Кстр1!C25=Кстр1!B26,Кстр1!B24,0))</f>
        <v>нет</v>
      </c>
      <c r="C15" s="6">
        <v>82</v>
      </c>
      <c r="D15" s="32" t="s">
        <v>116</v>
      </c>
      <c r="E15" s="6">
        <v>105</v>
      </c>
      <c r="F15" s="33" t="s">
        <v>85</v>
      </c>
      <c r="G15" s="6">
        <v>116</v>
      </c>
      <c r="H15" s="32" t="s">
        <v>109</v>
      </c>
      <c r="I15" s="6">
        <v>122</v>
      </c>
      <c r="J15" s="32" t="s">
        <v>109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IF(Кстр2!D47=Кстр2!C45,Кстр2!C49,IF(Кстр2!D47=Кстр2!C49,Кстр2!C45,0))</f>
        <v>Абдрашитов Айнур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IF(Кстр1!C29=Кстр1!B28,Кстр1!B30,IF(Кстр1!C29=Кстр1!B30,Кстр1!B28,0))</f>
        <v>нет</v>
      </c>
      <c r="C17" s="19"/>
      <c r="D17" s="6">
        <v>97</v>
      </c>
      <c r="E17" s="33" t="s">
        <v>118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 t="str">
        <f>IF(Кстр1!C33=Кстр1!B32,Кстр1!B34,IF(Кстр1!C33=Кстр1!B34,Кстр1!B32,0))</f>
        <v>нет</v>
      </c>
      <c r="C19" s="6">
        <v>83</v>
      </c>
      <c r="D19" s="33" t="s">
        <v>118</v>
      </c>
      <c r="E19" s="22"/>
      <c r="F19" s="20">
        <v>-60</v>
      </c>
      <c r="G19" s="28" t="str">
        <f>IF(Кстр2!F51=Кстр2!E43,Кстр2!E59,IF(Кстр2!F51=Кстр2!E59,Кстр2!E43,0))</f>
        <v>Шакиров Ильяс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IF(Кстр2!D39=Кстр2!C37,Кстр2!C41,IF(Кстр2!D39=Кстр2!C41,Кстр2!C37,0))</f>
        <v>Новокрещенов Владимир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 t="str">
        <f>IF(Кстр1!C37=Кстр1!B36,Кстр1!B38,IF(Кстр1!C37=Кстр1!B38,Кстр1!B36,0))</f>
        <v>нет</v>
      </c>
      <c r="C21" s="19"/>
      <c r="D21" s="20">
        <v>-51</v>
      </c>
      <c r="E21" s="27" t="str">
        <f>IF(Кстр1!E43=Кстр1!D39,Кстр1!D47,IF(Кстр1!E43=Кстр1!D47,Кстр1!D39,0))</f>
        <v>Толкачев Иван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IF(Кстр1!C41=Кстр1!B40,Кстр1!B42,IF(Кстр1!C41=Кстр1!B42,Кстр1!B40,0))</f>
        <v>нет</v>
      </c>
      <c r="C23" s="6">
        <v>84</v>
      </c>
      <c r="D23" s="32" t="s">
        <v>119</v>
      </c>
      <c r="E23" s="6">
        <v>106</v>
      </c>
      <c r="F23" s="32" t="s">
        <v>120</v>
      </c>
      <c r="G23" s="22"/>
      <c r="H23" s="6">
        <v>120</v>
      </c>
      <c r="I23" s="33" t="s">
        <v>109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IF(Кстр2!D31=Кстр2!C29,Кстр2!C33,IF(Кстр2!D31=Кстр2!C33,Кстр2!C29,0))</f>
        <v>Манайчев Владимир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IF(Кстр1!C45=Кстр1!B44,Кстр1!B46,IF(Кстр1!C45=Кстр1!B46,Кстр1!B44,0))</f>
        <v>нет</v>
      </c>
      <c r="C25" s="19"/>
      <c r="D25" s="6">
        <v>98</v>
      </c>
      <c r="E25" s="33" t="s">
        <v>115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IF(Кстр1!C49=Кстр1!B48,Кстр1!B50,IF(Кстр1!C49=Кстр1!B50,Кстр1!B48,0))</f>
        <v>нет</v>
      </c>
      <c r="C27" s="6">
        <v>85</v>
      </c>
      <c r="D27" s="33" t="s">
        <v>115</v>
      </c>
      <c r="E27" s="22"/>
      <c r="F27" s="6">
        <v>113</v>
      </c>
      <c r="G27" s="32" t="s">
        <v>86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IF(Кстр2!D23=Кстр2!C21,Кстр2!C25,IF(Кстр2!D23=Кстр2!C25,Кстр2!C21,0))</f>
        <v>Усков Сергей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IF(Кстр1!C53=Кстр1!B52,Кстр1!B54,IF(Кстр1!C53=Кстр1!B54,Кстр1!B52,0))</f>
        <v>нет</v>
      </c>
      <c r="C29" s="19"/>
      <c r="D29" s="20">
        <v>-52</v>
      </c>
      <c r="E29" s="27" t="str">
        <f>IF(Кстр1!E59=Кстр1!D55,Кстр1!D63,IF(Кстр1!E59=Кстр1!D63,Кстр1!D55,0))</f>
        <v>Тодрамович Александр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101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IF(Кстр1!C57=Кстр1!B56,Кстр1!B58,IF(Кстр1!C57=Кстр1!B58,Кстр1!B56,0))</f>
        <v>нет</v>
      </c>
      <c r="C31" s="6">
        <v>86</v>
      </c>
      <c r="D31" s="32" t="s">
        <v>86</v>
      </c>
      <c r="E31" s="6">
        <v>107</v>
      </c>
      <c r="F31" s="33" t="s">
        <v>86</v>
      </c>
      <c r="G31" s="6">
        <v>117</v>
      </c>
      <c r="H31" s="33" t="s">
        <v>105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IF(Кстр2!D15=Кстр2!C13,Кстр2!C17,IF(Кстр2!D15=Кстр2!C17,Кстр2!C13,0))</f>
        <v>Семенов Юрий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IF(Кстр1!C61=Кстр1!B60,Кстр1!B62,IF(Кстр1!C61=Кстр1!B62,Кстр1!B60,0))</f>
        <v>нет</v>
      </c>
      <c r="C33" s="19"/>
      <c r="D33" s="6">
        <v>99</v>
      </c>
      <c r="E33" s="33" t="s">
        <v>86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 t="str">
        <f>IF(Кстр1!C65=Кстр1!B64,Кстр1!B66,IF(Кстр1!C65=Кстр1!B66,Кстр1!B64,0))</f>
        <v>нет</v>
      </c>
      <c r="C35" s="6">
        <v>87</v>
      </c>
      <c r="D35" s="33" t="s">
        <v>122</v>
      </c>
      <c r="E35" s="19"/>
      <c r="F35" s="20">
        <v>-59</v>
      </c>
      <c r="G35" s="28" t="str">
        <f>IF(Кстр2!F19=Кстр2!E11,Кстр2!E27,IF(Кстр2!F19=Кстр2!E27,Кстр2!E11,0))</f>
        <v>Уткулов Ринат</v>
      </c>
      <c r="H35" s="19"/>
      <c r="I35" s="26"/>
      <c r="J35" s="35" t="str">
        <f>IF(J30=J15,J47,IF(J30=J47,J15,0))</f>
        <v>Гильманов Рустем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IF(Кстр2!D7=Кстр2!C5,Кстр2!C9,IF(Кстр2!D7=Кстр2!C9,Кстр2!C5,0))</f>
        <v>Тарараев Петр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 t="str">
        <f>IF(Кстр2!C5=Кстр2!B4,Кстр2!B6,IF(Кстр2!C5=Кстр2!B6,Кстр2!B4,0))</f>
        <v>нет</v>
      </c>
      <c r="C37" s="19"/>
      <c r="D37" s="20">
        <v>-53</v>
      </c>
      <c r="E37" s="27" t="str">
        <f>IF(Кстр2!E11=Кстр2!D7,Кстр2!D15,IF(Кстр2!E11=Кстр2!D15,Кстр2!D7,0))</f>
        <v>Салихов Рим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/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IF(Кстр2!C9=Кстр2!B8,Кстр2!B10,IF(Кстр2!C9=Кстр2!B10,Кстр2!B8,0))</f>
        <v>нет</v>
      </c>
      <c r="C39" s="6">
        <v>88</v>
      </c>
      <c r="D39" s="32" t="s">
        <v>121</v>
      </c>
      <c r="E39" s="6">
        <v>108</v>
      </c>
      <c r="F39" s="32" t="s">
        <v>121</v>
      </c>
      <c r="G39" s="19"/>
      <c r="H39" s="20">
        <v>-62</v>
      </c>
      <c r="I39" s="27" t="str">
        <f>IF(Кстр2!G35=Кстр2!F19,Кстр2!F51,IF(Кстр2!G35=Кстр2!F51,Кстр2!F19,0))</f>
        <v>Кузнецов Александр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IF(Кстр1!D63=Кстр1!C61,Кстр1!C65,IF(Кстр1!D63=Кстр1!C65,Кстр1!C61,0))</f>
        <v>Коробко Павел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IF(Кстр2!C13=Кстр2!B12,Кстр2!B14,IF(Кстр2!C13=Кстр2!B14,Кстр2!B12,0))</f>
        <v>нет</v>
      </c>
      <c r="C41" s="19"/>
      <c r="D41" s="6">
        <v>100</v>
      </c>
      <c r="E41" s="33" t="s">
        <v>121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IF(Кстр2!C17=Кстр2!B16,Кстр2!B18,IF(Кстр2!C17=Кстр2!B18,Кстр2!B16,0))</f>
        <v>нет</v>
      </c>
      <c r="C43" s="6">
        <v>89</v>
      </c>
      <c r="D43" s="33" t="s">
        <v>113</v>
      </c>
      <c r="E43" s="22"/>
      <c r="F43" s="6">
        <v>114</v>
      </c>
      <c r="G43" s="32" t="s">
        <v>84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IF(Кстр1!D55=Кстр1!C53,Кстр1!C57,IF(Кстр1!D55=Кстр1!C57,Кстр1!C53,0))</f>
        <v>Насыров Илдар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IF(Кстр2!C21=Кстр2!B20,Кстр2!B22,IF(Кстр2!C21=Кстр2!B22,Кстр2!B20,0))</f>
        <v>нет</v>
      </c>
      <c r="C45" s="19"/>
      <c r="D45" s="20">
        <v>-54</v>
      </c>
      <c r="E45" s="27" t="str">
        <f>IF(Кстр2!E27=Кстр2!D23,Кстр2!D31,IF(Кстр2!E27=Кстр2!D31,Кстр2!D23,0))</f>
        <v>Мурсалимова Инна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IF(Кстр2!C25=Кстр2!B24,Кстр2!B26,IF(Кстр2!C25=Кстр2!B26,Кстр2!B24,0))</f>
        <v>нет</v>
      </c>
      <c r="C47" s="6">
        <v>90</v>
      </c>
      <c r="D47" s="32" t="s">
        <v>114</v>
      </c>
      <c r="E47" s="6">
        <v>109</v>
      </c>
      <c r="F47" s="33" t="s">
        <v>84</v>
      </c>
      <c r="G47" s="6">
        <v>118</v>
      </c>
      <c r="H47" s="32" t="s">
        <v>107</v>
      </c>
      <c r="I47" s="6">
        <v>123</v>
      </c>
      <c r="J47" s="33" t="s">
        <v>101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IF(Кстр1!D47=Кстр1!C45,Кстр1!C49,IF(Кстр1!D47=Кстр1!C49,Кстр1!C45,0))</f>
        <v>Яковлев Роман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IF(Кстр2!C29=Кстр2!B28,Кстр2!B30,IF(Кстр2!C29=Кстр2!B30,Кстр2!B28,0))</f>
        <v>нет</v>
      </c>
      <c r="C49" s="19"/>
      <c r="D49" s="6">
        <v>101</v>
      </c>
      <c r="E49" s="33" t="s">
        <v>104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 t="str">
        <f>IF(Кстр2!C33=Кстр2!B32,Кстр2!B34,IF(Кстр2!C33=Кстр2!B34,Кстр2!B32,0))</f>
        <v>нет</v>
      </c>
      <c r="C51" s="6">
        <v>91</v>
      </c>
      <c r="D51" s="33" t="s">
        <v>104</v>
      </c>
      <c r="E51" s="22"/>
      <c r="F51" s="20">
        <v>-58</v>
      </c>
      <c r="G51" s="28" t="str">
        <f>IF(Кстр1!F51=Кстр1!E43,Кстр1!E59,IF(Кстр1!F51=Кстр1!E59,Кстр1!E43,0))</f>
        <v>Кузнецов Владимир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IF(Кстр1!D39=Кстр1!C37,Кстр1!C41,IF(Кстр1!D39=Кстр1!C41,Кстр1!C37,0))</f>
        <v>Гайсин Айбулат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 t="str">
        <f>IF(Кстр2!C37=Кстр2!B36,Кстр2!B38,IF(Кстр2!C37=Кстр2!B38,Кстр2!B36,0))</f>
        <v>нет</v>
      </c>
      <c r="C53" s="19"/>
      <c r="D53" s="20">
        <v>-55</v>
      </c>
      <c r="E53" s="27" t="str">
        <f>IF(Кстр2!E43=Кстр2!D39,Кстр2!D47,IF(Кстр2!E43=Кстр2!D47,Кстр2!D39,0))</f>
        <v>Кузнецов Дмитрий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IF(Кстр2!C41=Кстр2!B40,Кстр2!B42,IF(Кстр2!C41=Кстр2!B42,Кстр2!B40,0))</f>
        <v>нет</v>
      </c>
      <c r="C55" s="6">
        <v>92</v>
      </c>
      <c r="D55" s="32" t="s">
        <v>117</v>
      </c>
      <c r="E55" s="6">
        <v>110</v>
      </c>
      <c r="F55" s="32" t="s">
        <v>80</v>
      </c>
      <c r="G55" s="22"/>
      <c r="H55" s="6">
        <v>121</v>
      </c>
      <c r="I55" s="33" t="s">
        <v>107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IF(Кстр1!D31=Кстр1!C29,Кстр1!C33,IF(Кстр1!D31=Кстр1!C33,Кстр1!C29,0))</f>
        <v>Стародубцев Олег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IF(Кстр2!C45=Кстр2!B44,Кстр2!B46,IF(Кстр2!C45=Кстр2!B46,Кстр2!B44,0))</f>
        <v>нет</v>
      </c>
      <c r="C57" s="19"/>
      <c r="D57" s="6">
        <v>102</v>
      </c>
      <c r="E57" s="33" t="s">
        <v>117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 t="str">
        <f>IF(Кстр2!C49=Кстр2!B48,Кстр2!B50,IF(Кстр2!C49=Кстр2!B50,Кстр2!B48,0))</f>
        <v>нет</v>
      </c>
      <c r="C59" s="6">
        <v>93</v>
      </c>
      <c r="D59" s="33" t="s">
        <v>96</v>
      </c>
      <c r="E59" s="22"/>
      <c r="F59" s="6">
        <v>115</v>
      </c>
      <c r="G59" s="32" t="s">
        <v>80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IF(Кстр1!D23=Кстр1!C21,Кстр1!C25,IF(Кстр1!D23=Кстр1!C25,Кстр1!C21,0))</f>
        <v>Давлетов Тимур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IF(Кстр2!C53=Кстр2!B52,Кстр2!B54,IF(Кстр2!C53=Кстр2!B54,Кстр2!B52,0))</f>
        <v>нет</v>
      </c>
      <c r="C61" s="19"/>
      <c r="D61" s="20">
        <v>-56</v>
      </c>
      <c r="E61" s="27" t="str">
        <f>IF(Кстр2!E59=Кстр2!D55,Кстр2!D63,IF(Кстр2!E59=Кстр2!D63,Кстр2!D55,0))</f>
        <v>Шайхутдинов Рамиль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IF(Кстр2!C57=Кстр2!B56,Кстр2!B58,IF(Кстр2!C57=Кстр2!B58,Кстр2!B56,0))</f>
        <v>нет</v>
      </c>
      <c r="C63" s="6">
        <v>94</v>
      </c>
      <c r="D63" s="32" t="s">
        <v>110</v>
      </c>
      <c r="E63" s="6">
        <v>111</v>
      </c>
      <c r="F63" s="33" t="s">
        <v>110</v>
      </c>
      <c r="G63" s="6">
        <v>119</v>
      </c>
      <c r="H63" s="33" t="s">
        <v>80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IF(Кстр1!D15=Кстр1!C13,Кстр1!C17,IF(Кстр1!D15=Кстр1!C17,Кстр1!C13,0))</f>
        <v>Мицул Тимофей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IF(Кстр2!C61=Кстр2!B60,Кстр2!B62,IF(Кстр2!C61=Кстр2!B62,Кстр2!B60,0))</f>
        <v>Ключников Артем</v>
      </c>
      <c r="C65" s="19"/>
      <c r="D65" s="6">
        <v>103</v>
      </c>
      <c r="E65" s="33" t="s">
        <v>110</v>
      </c>
      <c r="F65" s="19"/>
      <c r="G65" s="21"/>
      <c r="H65" s="20">
        <v>-122</v>
      </c>
      <c r="I65" s="27" t="str">
        <f>IF(J15=I7,I23,IF(J15=I23,I7,0))</f>
        <v>Фоминых Дмитрий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126</v>
      </c>
      <c r="D66" s="21"/>
      <c r="E66" s="19"/>
      <c r="F66" s="19"/>
      <c r="G66" s="21"/>
      <c r="H66" s="20"/>
      <c r="I66" s="6">
        <v>125</v>
      </c>
      <c r="J66" s="32" t="s">
        <v>82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 t="str">
        <f>IF(Кстр2!C65=Кстр2!B64,Кстр2!B66,IF(Кстр2!C65=Кстр2!B66,Кстр2!B64,0))</f>
        <v>нет</v>
      </c>
      <c r="C67" s="6">
        <v>95</v>
      </c>
      <c r="D67" s="33" t="s">
        <v>124</v>
      </c>
      <c r="E67" s="19"/>
      <c r="F67" s="20">
        <v>-57</v>
      </c>
      <c r="G67" s="28" t="str">
        <f>IF(Кстр1!F19=Кстр1!E11,Кстр1!E27,IF(Кстр1!F19=Кстр1!E27,Кстр1!E11,0))</f>
        <v>Исмайлов Азат</v>
      </c>
      <c r="H67" s="20">
        <v>-123</v>
      </c>
      <c r="I67" s="28" t="str">
        <f>IF(J47=I39,I55,IF(J47=I55,I39,0))</f>
        <v>Кузнецов Владимир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IF(Кстр1!D7=Кстр1!C5,Кстр1!C9,IF(Кстр1!D7=Кстр1!C9,Кстр1!C5,0))</f>
        <v>Ямалетдинов Азамат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Кузнецов Владимир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Шакиров Ильяс</v>
      </c>
      <c r="C69" s="19"/>
      <c r="D69" s="19"/>
      <c r="E69" s="20">
        <v>-127</v>
      </c>
      <c r="F69" s="27" t="str">
        <f>IF(C70=B69,B71,IF(C70=B71,B69,0))</f>
        <v>Семенов Юрий</v>
      </c>
      <c r="G69" s="19"/>
      <c r="H69" s="20">
        <v>-120</v>
      </c>
      <c r="I69" s="27" t="str">
        <f>IF(I23=H15,H31,IF(I23=H31,H15,0))</f>
        <v>Уткулов Ринат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106</v>
      </c>
      <c r="D70" s="19"/>
      <c r="E70" s="20"/>
      <c r="F70" s="6">
        <v>130</v>
      </c>
      <c r="G70" s="32" t="s">
        <v>86</v>
      </c>
      <c r="H70" s="20"/>
      <c r="I70" s="6">
        <v>126</v>
      </c>
      <c r="J70" s="32" t="s">
        <v>80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Семенов Юрий</v>
      </c>
      <c r="C71" s="21"/>
      <c r="D71" s="22"/>
      <c r="E71" s="20">
        <v>-128</v>
      </c>
      <c r="F71" s="28" t="str">
        <f>IF(C74=B73,B75,IF(C74=B75,B73,0))</f>
        <v>Исмайлов Азат</v>
      </c>
      <c r="G71" s="20" t="s">
        <v>10</v>
      </c>
      <c r="H71" s="20">
        <v>-121</v>
      </c>
      <c r="I71" s="28" t="str">
        <f>IF(I55=H47,H63,IF(I55=H63,H47,0))</f>
        <v>Кузнецов Дмитрий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106</v>
      </c>
      <c r="E72" s="20"/>
      <c r="F72" s="20">
        <v>-130</v>
      </c>
      <c r="G72" s="27" t="str">
        <f>IF(G70=F69,F71,IF(G70=F71,F69,0))</f>
        <v>Исмайлов Азат</v>
      </c>
      <c r="H72" s="20"/>
      <c r="I72" s="20">
        <v>-126</v>
      </c>
      <c r="J72" s="27" t="str">
        <f>IF(J70=I69,I71,IF(J70=I71,I69,0))</f>
        <v>Уткулов Ринат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Мурсалимова Инна</v>
      </c>
      <c r="C73" s="21"/>
      <c r="D73" s="24" t="s">
        <v>6</v>
      </c>
      <c r="E73" s="20">
        <v>-112</v>
      </c>
      <c r="F73" s="27" t="str">
        <f>IF(G11=F7,F15,IF(G11=F15,F7,0))</f>
        <v>Сафиуллин Александр</v>
      </c>
      <c r="G73" s="20" t="s">
        <v>11</v>
      </c>
      <c r="H73" s="20">
        <v>-131</v>
      </c>
      <c r="I73" s="27" t="str">
        <f>IF(G74=F73,F75,IF(G74=F75,F73,0))</f>
        <v>Толкачев Иван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84</v>
      </c>
      <c r="D74" s="19"/>
      <c r="E74" s="20"/>
      <c r="F74" s="6">
        <v>131</v>
      </c>
      <c r="G74" s="32" t="s">
        <v>85</v>
      </c>
      <c r="H74" s="20"/>
      <c r="I74" s="6">
        <v>134</v>
      </c>
      <c r="J74" s="32" t="s">
        <v>110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Исмайлов Азат</v>
      </c>
      <c r="C75" s="20">
        <v>-129</v>
      </c>
      <c r="D75" s="27" t="str">
        <f>IF(D72=C70,C74,IF(D72=C74,C70,0))</f>
        <v>Мурсалимова Инна</v>
      </c>
      <c r="E75" s="20">
        <v>-113</v>
      </c>
      <c r="F75" s="28" t="str">
        <f>IF(G27=F23,F31,IF(G27=F31,F23,0))</f>
        <v>Толкачев Иван</v>
      </c>
      <c r="G75" s="21"/>
      <c r="H75" s="20">
        <v>-132</v>
      </c>
      <c r="I75" s="28" t="str">
        <f>IF(G78=F77,F79,IF(G78=F79,F77,0))</f>
        <v>Мицул Тимофей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85</v>
      </c>
      <c r="I76" s="20">
        <v>-134</v>
      </c>
      <c r="J76" s="27" t="str">
        <f>IF(J74=I73,I75,IF(J74=I75,I73,0))</f>
        <v>Толкачев Иван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Барышев Сергей</v>
      </c>
      <c r="C77" s="19"/>
      <c r="D77" s="19"/>
      <c r="E77" s="20">
        <v>-114</v>
      </c>
      <c r="F77" s="27" t="str">
        <f>IF(G43=F39,F47,IF(G43=F47,F39,0))</f>
        <v>Коробко Павел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118</v>
      </c>
      <c r="D78" s="19"/>
      <c r="E78" s="20"/>
      <c r="F78" s="6">
        <v>132</v>
      </c>
      <c r="G78" s="33" t="s">
        <v>121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Новокрещенов Владимир</v>
      </c>
      <c r="C79" s="21"/>
      <c r="D79" s="19"/>
      <c r="E79" s="20">
        <v>-115</v>
      </c>
      <c r="F79" s="28" t="str">
        <f>IF(G59=F55,F63,IF(G59=F63,F55,0))</f>
        <v>Мицул Тимофей</v>
      </c>
      <c r="G79" s="20">
        <v>-133</v>
      </c>
      <c r="H79" s="27" t="str">
        <f>IF(H76=G74,G78,IF(H76=G78,G74,0))</f>
        <v>Коробко Павел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115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Усков Сергей</v>
      </c>
      <c r="C81" s="21"/>
      <c r="D81" s="21"/>
      <c r="E81" s="19"/>
      <c r="F81" s="19"/>
      <c r="G81" s="20">
        <v>-139</v>
      </c>
      <c r="H81" s="27" t="str">
        <f>IF(D80=C78,C82,IF(D80=C82,C78,0))</f>
        <v>Новокрещенов Владимир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115</v>
      </c>
      <c r="D82" s="21"/>
      <c r="E82" s="19"/>
      <c r="F82" s="19"/>
      <c r="G82" s="19"/>
      <c r="H82" s="6">
        <v>142</v>
      </c>
      <c r="I82" s="32" t="s">
        <v>118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Тодрамович Александр</v>
      </c>
      <c r="C83" s="19"/>
      <c r="D83" s="21"/>
      <c r="E83" s="19"/>
      <c r="F83" s="19"/>
      <c r="G83" s="20">
        <v>-140</v>
      </c>
      <c r="H83" s="28" t="str">
        <f>IF(D88=C86,C90,IF(D88=C90,C86,0))</f>
        <v>Стародубцев Олег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112</v>
      </c>
      <c r="F84" s="20">
        <v>-135</v>
      </c>
      <c r="G84" s="27" t="str">
        <f>IF(C78=B77,B79,IF(C78=B79,B77,0))</f>
        <v>Барышев Сергей</v>
      </c>
      <c r="H84" s="20">
        <v>-142</v>
      </c>
      <c r="I84" s="27" t="str">
        <f>IF(I82=H81,H83,IF(I82=H83,H81,0))</f>
        <v>Стародубцев Олег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Салихов Рим</v>
      </c>
      <c r="C85" s="19"/>
      <c r="D85" s="21"/>
      <c r="E85" s="20" t="s">
        <v>16</v>
      </c>
      <c r="F85" s="20"/>
      <c r="G85" s="6">
        <v>143</v>
      </c>
      <c r="H85" s="29" t="s">
        <v>91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112</v>
      </c>
      <c r="D86" s="21"/>
      <c r="E86" s="19"/>
      <c r="F86" s="20">
        <v>-136</v>
      </c>
      <c r="G86" s="28" t="str">
        <f>IF(C82=B81,B83,IF(C82=B83,B81,0))</f>
        <v>Тодрамович Александр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Гайсин Айбулат</v>
      </c>
      <c r="C87" s="21"/>
      <c r="D87" s="21"/>
      <c r="E87" s="19"/>
      <c r="F87" s="20"/>
      <c r="G87" s="19"/>
      <c r="H87" s="6">
        <v>145</v>
      </c>
      <c r="I87" s="29" t="s">
        <v>108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112</v>
      </c>
      <c r="E88" s="19"/>
      <c r="F88" s="20">
        <v>-137</v>
      </c>
      <c r="G88" s="27" t="str">
        <f>IF(C86=B85,B87,IF(C86=B87,B85,0))</f>
        <v>Гайсин Айбулат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Стародубцев Олег</v>
      </c>
      <c r="C89" s="21"/>
      <c r="D89" s="22"/>
      <c r="E89" s="19"/>
      <c r="F89" s="20"/>
      <c r="G89" s="6">
        <v>144</v>
      </c>
      <c r="H89" s="37" t="s">
        <v>108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117</v>
      </c>
      <c r="D90" s="20">
        <v>-141</v>
      </c>
      <c r="E90" s="27" t="str">
        <f>IF(E84=D80,D88,IF(E84=D88,D80,0))</f>
        <v>Усков Сергей</v>
      </c>
      <c r="F90" s="20">
        <v>-138</v>
      </c>
      <c r="G90" s="28" t="str">
        <f>IF(C90=B89,B91,IF(C90=B91,B89,0))</f>
        <v>Шайхутдинов Рамиль</v>
      </c>
      <c r="H90" s="20">
        <v>-145</v>
      </c>
      <c r="I90" s="27" t="str">
        <f>IF(I87=H85,H89,IF(I87=H89,H85,0))</f>
        <v>Тодрамович Александр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Шайхутдинов Рамиль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2" sqref="A2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2:10" ht="9.75" customHeight="1">
      <c r="B1" s="47" t="str">
        <f>СпК!C1</f>
        <v>Кубок Башкортостана 2008</v>
      </c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19"/>
      <c r="B2" s="47" t="str">
        <f>СпК!C2</f>
        <v>Полуфинал Турнира Международному дню инвалидов. 30 ноября.</v>
      </c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Манайчев Владимир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IF(Кстр3!E9=Кстр3!D7,Кстр3!D11,IF(Кстр3!E9=Кстр3!D11,Кстр3!D7,0))</f>
        <v>Ларионов Даниил</v>
      </c>
      <c r="C5" s="19"/>
      <c r="D5" s="20">
        <v>-143</v>
      </c>
      <c r="E5" s="27" t="str">
        <f>IF(Кстр3!H85=Кстр3!G84,Кстр3!G86,IF(Кстр3!H85=Кстр3!G86,Кстр3!G84,0))</f>
        <v>Барышев Сергей</v>
      </c>
      <c r="F5" s="19"/>
      <c r="G5" s="20"/>
      <c r="H5" s="6">
        <v>154</v>
      </c>
      <c r="I5" s="32" t="s">
        <v>119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116</v>
      </c>
      <c r="D6" s="19"/>
      <c r="E6" s="6">
        <v>146</v>
      </c>
      <c r="F6" s="32" t="s">
        <v>111</v>
      </c>
      <c r="G6" s="20">
        <v>-152</v>
      </c>
      <c r="H6" s="28" t="str">
        <f>IF(D16=C14,C18,IF(D16=C18,C14,0))</f>
        <v>Насыров Илдар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IF(Кстр3!E17=Кстр3!D15,Кстр3!D19,IF(Кстр3!E17=Кстр3!D19,Кстр3!D15,0))</f>
        <v>Абдрашитов Айнур</v>
      </c>
      <c r="C7" s="21"/>
      <c r="D7" s="20">
        <v>-144</v>
      </c>
      <c r="E7" s="28" t="str">
        <f>IF(Кстр3!H89=Кстр3!G88,Кстр3!G90,IF(Кстр3!H89=Кстр3!G90,Кстр3!G88,0))</f>
        <v>Гайсин Айбулат</v>
      </c>
      <c r="F7" s="20" t="s">
        <v>21</v>
      </c>
      <c r="G7" s="19"/>
      <c r="H7" s="20">
        <v>-154</v>
      </c>
      <c r="I7" s="27" t="str">
        <f>IF(I5=H4,H6,IF(I5=H6,H4,0))</f>
        <v>Насыров Илдар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116</v>
      </c>
      <c r="E8" s="20">
        <v>-146</v>
      </c>
      <c r="F8" s="27" t="str">
        <f>IF(F6=E5,E7,IF(F6=E7,E5,0))</f>
        <v>Гайсин Айбулат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IF(Кстр3!E25=Кстр3!D23,Кстр3!D27,IF(Кстр3!E25=Кстр3!D27,Кстр3!D23,0))</f>
        <v>Манайчев Владимир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Ларионов Даниил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119</v>
      </c>
      <c r="D10" s="21"/>
      <c r="E10" s="19"/>
      <c r="F10" s="19"/>
      <c r="G10" s="20"/>
      <c r="H10" s="6">
        <v>155</v>
      </c>
      <c r="I10" s="32" t="s">
        <v>123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IF(Кстр3!E33=Кстр3!D31,Кстр3!D35,IF(Кстр3!E33=Кстр3!D35,Кстр3!D31,0))</f>
        <v>Тарараев Петр</v>
      </c>
      <c r="C11" s="19"/>
      <c r="D11" s="21"/>
      <c r="E11" s="19"/>
      <c r="F11" s="19"/>
      <c r="G11" s="20">
        <v>-148</v>
      </c>
      <c r="H11" s="28" t="str">
        <f>IF(C10=B9,B11,IF(C10=B11,B9,0))</f>
        <v>Тарараев Петр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116</v>
      </c>
      <c r="F12" s="19"/>
      <c r="G12" s="20"/>
      <c r="H12" s="19"/>
      <c r="I12" s="6">
        <v>157</v>
      </c>
      <c r="J12" s="32" t="s">
        <v>114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IF(Кстр3!E41=Кстр3!D39,Кстр3!D43,IF(Кстр3!E41=Кстр3!D43,Кстр3!D39,0))</f>
        <v>Насыров Илдар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Яковлев Роман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113</v>
      </c>
      <c r="D14" s="21"/>
      <c r="E14" s="19"/>
      <c r="F14" s="19"/>
      <c r="G14" s="20"/>
      <c r="H14" s="6">
        <v>156</v>
      </c>
      <c r="I14" s="33" t="s">
        <v>114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IF(Кстр3!E49=Кстр3!D47,Кстр3!D51,IF(Кстр3!E49=Кстр3!D51,Кстр3!D47,0))</f>
        <v>Яковлев Роман</v>
      </c>
      <c r="C15" s="21"/>
      <c r="D15" s="21"/>
      <c r="E15" s="19"/>
      <c r="F15" s="19"/>
      <c r="G15" s="20">
        <v>-150</v>
      </c>
      <c r="H15" s="28" t="str">
        <f>IF(C18=B17,B19,IF(C18=B19,B17,0))</f>
        <v>Ямалетдинов Азамат</v>
      </c>
      <c r="I15" s="20">
        <v>-157</v>
      </c>
      <c r="J15" s="27" t="str">
        <f>IF(J12=I10,I14,IF(J12=I14,I10,0))</f>
        <v>Ларионов Даниил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96</v>
      </c>
      <c r="E16" s="19"/>
      <c r="F16" s="20">
        <v>-155</v>
      </c>
      <c r="G16" s="27" t="str">
        <f>IF(I10=H9,H11,IF(I10=H11,H9,0))</f>
        <v>Тарараев Петр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IF(Кстр3!E57=Кстр3!D55,Кстр3!D59,IF(Кстр3!E57=Кстр3!D59,Кстр3!D55,0))</f>
        <v>Давлетов Тимур</v>
      </c>
      <c r="C17" s="21"/>
      <c r="D17" s="22"/>
      <c r="E17" s="19"/>
      <c r="F17" s="20"/>
      <c r="G17" s="6">
        <v>158</v>
      </c>
      <c r="H17" s="32" t="s">
        <v>122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96</v>
      </c>
      <c r="D18" s="20">
        <v>-153</v>
      </c>
      <c r="E18" s="27" t="str">
        <f>IF(E12=D8,D16,IF(E12=D16,D8,0))</f>
        <v>Давлетов Тимур</v>
      </c>
      <c r="F18" s="20">
        <v>-156</v>
      </c>
      <c r="G18" s="28" t="str">
        <f>IF(I14=H13,H15,IF(I14=H15,H13,0))</f>
        <v>Ямалетдинов Азамат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IF(Кстр3!E65=Кстр3!D63,Кстр3!D67,IF(Кстр3!E65=Кстр3!D67,Кстр3!D63,0))</f>
        <v>Ямалетдинов Азамат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Ямалетдинов Азамат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IF(Кстр3!D7=Кстр3!C6,Кстр3!C8,IF(Кстр3!D7=Кстр3!C8,Кстр3!C6,0))</f>
        <v>Коновалов Александр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125</v>
      </c>
      <c r="D22" s="19"/>
      <c r="E22" s="19"/>
      <c r="F22" s="19"/>
      <c r="G22" s="19"/>
      <c r="H22" s="19"/>
      <c r="I22" s="6">
        <v>174</v>
      </c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IF(Кстр3!D11=Кстр3!C10,Кстр3!C12,IF(Кстр3!D11=Кстр3!C12,Кстр3!C10,0))</f>
        <v>0</v>
      </c>
      <c r="C23" s="21"/>
      <c r="D23" s="19"/>
      <c r="E23" s="19"/>
      <c r="F23" s="19"/>
      <c r="G23" s="19"/>
      <c r="H23" s="20">
        <v>-172</v>
      </c>
      <c r="I23" s="28">
        <f>IF(E44=D40,D48,IF(E44=D48,D40,0))</f>
        <v>0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125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IF(Кстр3!D15=Кстр3!C14,Кстр3!C16,IF(Кстр3!D15=Кстр3!C16,Кстр3!C14,0))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IF(Кстр3!D19=Кстр3!C18,Кстр3!C20,IF(Кстр3!D19=Кстр3!C20,Кстр3!C18,0))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125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IF(Кстр3!D23=Кстр3!C22,Кстр3!C24,IF(Кстр3!D23=Кстр3!C24,Кстр3!C22,0))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IF(Кстр3!D27=Кстр3!C26,Кстр3!C28,IF(Кстр3!D27=Кстр3!C28,Кстр3!C26,0))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IF(Кстр3!D31=Кстр3!C30,Кстр3!C32,IF(Кстр3!D31=Кстр3!C32,Кстр3!C30,0))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>
        <f>IF(Кстр3!D35=Кстр3!C34,Кстр3!C36,IF(Кстр3!D35=Кстр3!C36,Кстр3!C34,0))</f>
        <v>0</v>
      </c>
      <c r="C35" s="19"/>
      <c r="D35" s="19"/>
      <c r="E35" s="34" t="s">
        <v>125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>
        <f>IF(Кстр3!D39=Кстр3!C38,Кстр3!C40,IF(Кстр3!D39=Кстр3!C40,Кстр3!C38,0))</f>
        <v>0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/>
      <c r="D38" s="19"/>
      <c r="E38" s="36" t="str">
        <f>IF(E35=E28,E44,IF(E35=E44,E28,0))</f>
        <v>Ключников Артем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IF(Кстр3!D43=Кстр3!C42,Кстр3!C44,IF(Кстр3!D43=Кстр3!C44,Кстр3!C42,0))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/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IF(Кстр3!D47=Кстр3!C46,Кстр3!C48,IF(Кстр3!D47=Кстр3!C48,Кстр3!C46,0))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IF(Кстр3!D51=Кстр3!C50,Кстр3!C52,IF(Кстр3!D51=Кстр3!C52,Кстр3!C50,0))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126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IF(Кстр3!D55=Кстр3!C54,Кстр3!C56,IF(Кстр3!D55=Кстр3!C56,Кстр3!C54,0))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IF(Кстр3!D59=Кстр3!C58,Кстр3!C60,IF(Кстр3!D59=Кстр3!C60,Кстр3!C58,0))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126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IF(Кстр3!D63=Кстр3!C62,Кстр3!C64,IF(Кстр3!D63=Кстр3!C64,Кстр3!C62,0))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126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IF(Кстр3!D67=Кстр3!C66,Кстр3!C68,IF(Кстр3!D67=Кстр3!C68,Кстр3!C66,0))</f>
        <v>Ключников Артем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 t="str">
        <f>IF(Кстр3!C6=Кстр3!B5,Кстр3!B7,IF(Кстр3!C6=Кстр3!B7,Кстр3!B5,0))</f>
        <v>нет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IF(Кстр3!C10=Кстр3!B9,Кстр3!B11,IF(Кстр3!C10=Кстр3!B11,Кстр3!B9,0))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IF(Кстр3!C14=Кстр3!B13,Кстр3!B15,IF(Кстр3!C14=Кстр3!B15,Кстр3!B13,0))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IF(Кстр3!C18=Кстр3!B17,Кстр3!B19,IF(Кстр3!C18=Кстр3!B19,Кстр3!B17,0))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IF(Кстр3!C22=Кстр3!B21,Кстр3!B23,IF(Кстр3!C22=Кстр3!B23,Кстр3!B21,0))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IF(Кстр3!C26=Кстр3!B25,Кстр3!B27,IF(Кстр3!C26=Кстр3!B27,Кстр3!B25,0))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IF(Кстр3!C30=Кстр3!B29,Кстр3!B31,IF(Кстр3!C30=Кстр3!B31,Кстр3!B29,0))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IF(Кстр3!C34=Кстр3!B33,Кстр3!B35,IF(Кстр3!C34=Кстр3!B35,Кстр3!B33,0))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IF(Кстр3!C38=Кстр3!B37,Кстр3!B39,IF(Кстр3!C38=Кстр3!B39,Кстр3!B37,0))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 t="str">
        <f>IF(C55=B54,B56,IF(C55=B56,B54,0))</f>
        <v>нет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IF(Кстр3!C42=Кстр3!B41,Кстр3!B43,IF(Кстр3!C42=Кстр3!B43,Кстр3!B41,0))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IF(Кстр3!C46=Кстр3!B45,Кстр3!B47,IF(Кстр3!C46=Кстр3!B47,Кстр3!B45,0))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IF(Кстр3!C50=Кстр3!B49,Кстр3!B51,IF(Кстр3!C50=Кстр3!B51,Кстр3!B49,0))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IF(Кстр3!C54=Кстр3!B53,Кстр3!B55,IF(Кстр3!C54=Кстр3!B55,Кстр3!B53,0))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IF(Кстр3!C58=Кстр3!B57,Кстр3!B59,IF(Кстр3!C58=Кстр3!B59,Кстр3!B57,0))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IF(Кстр3!C62=Кстр3!B61,Кстр3!B63,IF(Кстр3!C62=Кстр3!B63,Кстр3!B61,0))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 t="str">
        <f>IF(Кстр3!C66=Кстр3!B65,Кстр3!B67,IF(Кстр3!C66=Кстр3!B67,Кстр3!B65,0))</f>
        <v>нет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 t="str">
        <f>IF(C83=B82,B84,IF(C83=B84,B82,0))</f>
        <v>нет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 t="str">
        <f>IF(H72=G71,G73,IF(H72=G73,G71,0))</f>
        <v>нет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 t="str">
        <f>IF(C87=B86,B88,IF(C87=B88,B86,0))</f>
        <v>нет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 t="str">
        <f>IF(H84=G83,G85,IF(H84=G85,G83,0))</f>
        <v>нет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 t="str">
        <f>IF(C91=B90,B92,IF(C91=B92,B90,0))</f>
        <v>нет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3" t="s">
        <v>99</v>
      </c>
      <c r="D2" s="41"/>
      <c r="E2" s="41"/>
      <c r="F2" s="41"/>
      <c r="G2" s="41"/>
      <c r="H2" s="41"/>
      <c r="I2" s="41"/>
    </row>
    <row r="3" spans="1:9" ht="18">
      <c r="A3" s="39" t="s">
        <v>100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68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69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70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71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72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73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74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75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76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77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78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79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80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81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82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83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84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85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86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87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88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89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90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91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92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93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94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95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96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97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98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65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65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65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65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65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65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65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65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65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65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65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65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65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65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65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65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65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65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65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65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65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65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65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65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65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65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65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65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65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65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Сп4!C1</f>
        <v>Кубок Башкортостана 2008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Сп4!C2</f>
        <v>1/32 финала Турнира Международному дню инвалидов. 1 ноября.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Сп4!A1</f>
        <v>Файзуллин Тимур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169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 t="str">
        <f>Сп4!A64</f>
        <v>нет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169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Сп4!A33</f>
        <v>Магасумов Амаль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192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Сп4!A32</f>
        <v>Насилобеков Алишер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169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Сп4!A17</f>
        <v>Шамсутдинов Фидан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177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Сп4!A48</f>
        <v>Гайсина Альфия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209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Сп4!A49</f>
        <v>Долишний Владислав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209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Сп4!A16</f>
        <v>Ключников Артем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169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Сп4!A9</f>
        <v>Шайхутдинов Артур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173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 t="str">
        <f>Сп4!A56</f>
        <v>нет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173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Сп4!A41</f>
        <v>Ахмадуллин Ильдар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184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Сп4!A24</f>
        <v>Гильванов Роман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173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Сп4!A25</f>
        <v>Сидоров Роман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185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Сп4!A40</f>
        <v>Чеботарев Руслан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159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 t="str">
        <f>Сп4!A57</f>
        <v>нет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159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Сп4!A8</f>
        <v>Хубатулин Денис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171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Сп4!A5</f>
        <v>Гизатуллин Тимур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171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 t="str">
        <f>Сп4!A60</f>
        <v>нет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171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Сп4!A37</f>
        <v>Ахмадуллин Равиль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188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Сп4!A28</f>
        <v>Шаяхметов Гаяз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171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Сп4!A21</f>
        <v>Латыпов Артур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181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Сп4!A44</f>
        <v>Каратеева Анастасия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181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Сп4!A53</f>
        <v>нет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167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Сп4!A12</f>
        <v>Султангулов Рим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171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Сп4!A13</f>
        <v>Ахметгалиев Ильнур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175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Сп4!A52</f>
        <v>нет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180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Сп4!A45</f>
        <v>Смирнов Станислав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180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Сп4!A20</f>
        <v>Молдаванцев Никита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196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Сп4!A29</f>
        <v>Соловьев Никита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196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Сп4!A36</f>
        <v>Ахметзянов Эдуард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196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 t="str">
        <f>Сп4!A61</f>
        <v>нет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139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Сп4!A4</f>
        <v>Якшимбетов Радмир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154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СпМ!C1</f>
        <v>Кубок Башкортостана 2008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СпМ!C2</f>
        <v>Финал Турнира Международному дню инвалидов. 6 декабря.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СпМ!A1</f>
        <v>Яковлев Михаил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 t="str">
        <f>СпМ!A64</f>
        <v>нет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СпМ!A33</f>
        <v>Усманова Элина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96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СпМ!A32</f>
        <v>Давлетов Тимур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СпМ!A17</f>
        <v>Шарипов Вадим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81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СпМ!A48</f>
        <v>нет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81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СпМ!A49</f>
        <v>нет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80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СпМ!A16</f>
        <v>Кузнецов Дмитрий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СпМ!A9</f>
        <v>Шапошников Александр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73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 t="str">
        <f>СпМ!A56</f>
        <v>нет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73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СпМ!A41</f>
        <v>нет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88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СпМ!A24</f>
        <v>Хубатулин Ринат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72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СпМ!A25</f>
        <v>Мазурин Викентий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89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СпМ!A40</f>
        <v>нет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72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 t="str">
        <f>СпМ!A57</f>
        <v>нет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72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СпМ!A8</f>
        <v>Аббасов Рустамхон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СпМ!A5</f>
        <v>Ахтемзянов Рустам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69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 t="str">
        <f>СпМ!A60</f>
        <v>нет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69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СпМ!A37</f>
        <v>нет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92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СпМ!A28</f>
        <v>Салягутдинов Дмитрий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76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СпМ!A21</f>
        <v>Сафиуллин Александр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85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СпМ!A44</f>
        <v>нет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76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СпМ!A53</f>
        <v>нет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76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СпМ!A12</f>
        <v>Харламов Руслан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77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СпМ!A13</f>
        <v>Ратникова Наталья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77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СпМ!A52</f>
        <v>нет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77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СпМ!A45</f>
        <v>нет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84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СпМ!A20</f>
        <v>Мурсалимова Инна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77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СпМ!A29</f>
        <v>Риянов Артур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93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СпМ!A36</f>
        <v>нет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68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 t="str">
        <f>СпМ!A61</f>
        <v>нет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68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СпМ!A4</f>
        <v>Срумов Антон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67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СпМ!C1</f>
        <v>Кубок Башкортостана 2008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СпМ!C2</f>
        <v>Финал Турнира Международному дню инвалидов. 6 декабря.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СпМ!A3</f>
        <v>Санейко Дмитрий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100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 t="str">
        <f>СпМ!A62</f>
        <v>нет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100</v>
      </c>
      <c r="F7" s="45" t="str">
        <f>IF(Мстр1!F67=Мстр1!G35,Мстр2!G35,IF(Мстр1!F67=Мстр2!G35,Мстр1!G35,0))</f>
        <v>Яковлев Михаил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СпМ!A35</f>
        <v>нет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94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СпМ!A30</f>
        <v>Фаткуллин Раис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100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СпМ!A19</f>
        <v>Лобов Андрей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83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СпМ!A46</f>
        <v>нет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78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СпМ!A51</f>
        <v>нет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78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СпМ!A14</f>
        <v>Исмайлов Азат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100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СпМ!A11</f>
        <v>Максютов Азат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75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СпМ!A54</f>
        <v>нет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75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СпМ!A43</f>
        <v>нет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86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СпМ!A22</f>
        <v>Семенов Юрий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70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СпМ!A27</f>
        <v>Тодрамович Александр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91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СпМ!A38</f>
        <v>нет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70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 t="str">
        <f>СпМ!A59</f>
        <v>нет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70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СпМ!A6</f>
        <v>Валеев Риф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67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СпМ!A7</f>
        <v>Шариков Сергей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71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 t="str">
        <f>СпМ!A58</f>
        <v>нет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71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СпМ!A39</f>
        <v>нет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90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СпМ!A26</f>
        <v>Абдрашитов Азат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71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СпМ!A23</f>
        <v>Хабиров Марс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87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СпМ!A42</f>
        <v>нет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74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 t="str">
        <f>СпМ!A55</f>
        <v>нет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74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СпМ!A10</f>
        <v>Наконечный Антон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СпМ!A15</f>
        <v>Мустафин Рафаэль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79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СпМ!A50</f>
        <v>нет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79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СпМ!A47</f>
        <v>нет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82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СпМ!A18</f>
        <v>Фоминых Дмитрий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СпМ!A31</f>
        <v>Мурзакаева Миляуша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95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СпМ!A34</f>
        <v>Хабиров Айрат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 t="str">
        <f>СпМ!A63</f>
        <v>нет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СпМ!A2</f>
        <v>Аристов Александр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47" t="str">
        <f>СпМ!C1</f>
        <v>Кубок Башкортостана 2008</v>
      </c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19"/>
      <c r="B2" s="47" t="str">
        <f>СпМ!C2</f>
        <v>Финал Турнира Международному дню инвалидов. 6 декабря.</v>
      </c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 t="str">
        <f>IF(Мстр1!C5=Мстр1!B4,Мстр1!B6,IF(Мстр1!C5=Мстр1!B6,Мстр1!B4,0))</f>
        <v>нет</v>
      </c>
      <c r="C5" s="19"/>
      <c r="D5" s="20">
        <v>-49</v>
      </c>
      <c r="E5" s="27" t="str">
        <f>IF(Мстр1!E11=Мстр1!D7,Мстр1!D15,IF(Мстр1!E11=Мстр1!D15,Мстр1!D7,0))</f>
        <v>Шарипов Вадим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97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IF(Мстр1!C9=Мстр1!B8,Мстр1!B10,IF(Мстр1!C9=Мстр1!B10,Мстр1!B8,0))</f>
        <v>Усманова Элина</v>
      </c>
      <c r="C7" s="6">
        <v>80</v>
      </c>
      <c r="D7" s="32" t="s">
        <v>95</v>
      </c>
      <c r="E7" s="6">
        <v>104</v>
      </c>
      <c r="F7" s="32" t="s">
        <v>82</v>
      </c>
      <c r="G7" s="19"/>
      <c r="H7" s="20">
        <v>-61</v>
      </c>
      <c r="I7" s="27" t="str">
        <f>IF(Мстр1!G35=Мстр1!F19,Мстр1!F51,IF(Мстр1!G35=Мстр1!F51,Мстр1!F19,0))</f>
        <v>Ратникова Наталья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IF(Мстр2!D63=Мстр2!C61,Мстр2!C65,IF(Мстр2!D63=Мстр2!C65,Мстр2!C61,0))</f>
        <v>Мурзакаева Миляуша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IF(Мстр1!C13=Мстр1!B12,Мстр1!B14,IF(Мстр1!C13=Мстр1!B14,Мстр1!B12,0))</f>
        <v>нет</v>
      </c>
      <c r="C9" s="19"/>
      <c r="D9" s="6">
        <v>96</v>
      </c>
      <c r="E9" s="33" t="s">
        <v>82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IF(Мстр1!C17=Мстр1!B16,Мстр1!B18,IF(Мстр1!C17=Мстр1!B18,Мстр1!B16,0))</f>
        <v>нет</v>
      </c>
      <c r="C11" s="6">
        <v>81</v>
      </c>
      <c r="D11" s="33" t="s">
        <v>82</v>
      </c>
      <c r="E11" s="22"/>
      <c r="F11" s="6">
        <v>112</v>
      </c>
      <c r="G11" s="32" t="s">
        <v>73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IF(Мстр2!D55=Мстр2!C53,Мстр2!C57,IF(Мстр2!D55=Мстр2!C57,Мстр2!C53,0))</f>
        <v>Фоминых Дмитрий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 t="str">
        <f>IF(Мстр1!C21=Мстр1!B20,Мстр1!B22,IF(Мстр1!C21=Мстр1!B22,Мстр1!B20,0))</f>
        <v>нет</v>
      </c>
      <c r="C13" s="19"/>
      <c r="D13" s="20">
        <v>-50</v>
      </c>
      <c r="E13" s="27" t="str">
        <f>IF(Мстр1!E27=Мстр1!D23,Мстр1!D31,IF(Мстр1!E27=Мстр1!D31,Мстр1!D23,0))</f>
        <v>Шапошников Александр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IF(Мстр1!C25=Мстр1!B24,Мстр1!B26,IF(Мстр1!C25=Мстр1!B26,Мстр1!B24,0))</f>
        <v>нет</v>
      </c>
      <c r="C15" s="6">
        <v>82</v>
      </c>
      <c r="D15" s="32" t="s">
        <v>87</v>
      </c>
      <c r="E15" s="6">
        <v>105</v>
      </c>
      <c r="F15" s="33" t="s">
        <v>73</v>
      </c>
      <c r="G15" s="6">
        <v>116</v>
      </c>
      <c r="H15" s="32" t="s">
        <v>71</v>
      </c>
      <c r="I15" s="6">
        <v>122</v>
      </c>
      <c r="J15" s="32" t="s">
        <v>68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IF(Мстр2!D47=Мстр2!C45,Мстр2!C49,IF(Мстр2!D47=Мстр2!C49,Мстр2!C45,0))</f>
        <v>Хабиров Марс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IF(Мстр1!C29=Мстр1!B28,Мстр1!B30,IF(Мстр1!C29=Мстр1!B30,Мстр1!B28,0))</f>
        <v>нет</v>
      </c>
      <c r="C17" s="19"/>
      <c r="D17" s="6">
        <v>97</v>
      </c>
      <c r="E17" s="33" t="s">
        <v>87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 t="str">
        <f>IF(Мстр1!C33=Мстр1!B32,Мстр1!B34,IF(Мстр1!C33=Мстр1!B34,Мстр1!B32,0))</f>
        <v>нет</v>
      </c>
      <c r="C19" s="6">
        <v>83</v>
      </c>
      <c r="D19" s="33" t="s">
        <v>90</v>
      </c>
      <c r="E19" s="22"/>
      <c r="F19" s="20">
        <v>-60</v>
      </c>
      <c r="G19" s="28" t="str">
        <f>IF(Мстр2!F51=Мстр2!E43,Мстр2!E59,IF(Мстр2!F51=Мстр2!E59,Мстр2!E43,0))</f>
        <v>Шариков Сергей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IF(Мстр2!D39=Мстр2!C37,Мстр2!C41,IF(Мстр2!D39=Мстр2!C41,Мстр2!C37,0))</f>
        <v>Абдрашитов Азат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 t="str">
        <f>IF(Мстр1!C37=Мстр1!B36,Мстр1!B38,IF(Мстр1!C37=Мстр1!B38,Мстр1!B36,0))</f>
        <v>нет</v>
      </c>
      <c r="C21" s="19"/>
      <c r="D21" s="20">
        <v>-51</v>
      </c>
      <c r="E21" s="27" t="str">
        <f>IF(Мстр1!E43=Мстр1!D39,Мстр1!D47,IF(Мстр1!E43=Мстр1!D47,Мстр1!D39,0))</f>
        <v>Ахтемзянов Рустам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IF(Мстр1!C41=Мстр1!B40,Мстр1!B42,IF(Мстр1!C41=Мстр1!B42,Мстр1!B40,0))</f>
        <v>нет</v>
      </c>
      <c r="C23" s="6">
        <v>84</v>
      </c>
      <c r="D23" s="32" t="s">
        <v>91</v>
      </c>
      <c r="E23" s="6">
        <v>106</v>
      </c>
      <c r="F23" s="32" t="s">
        <v>69</v>
      </c>
      <c r="G23" s="22"/>
      <c r="H23" s="6">
        <v>120</v>
      </c>
      <c r="I23" s="33" t="s">
        <v>68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IF(Мстр2!D31=Мстр2!C29,Мстр2!C33,IF(Мстр2!D31=Мстр2!C33,Мстр2!C29,0))</f>
        <v>Тодрамович Александр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IF(Мстр1!C45=Мстр1!B44,Мстр1!B46,IF(Мстр1!C45=Мстр1!B46,Мстр1!B44,0))</f>
        <v>нет</v>
      </c>
      <c r="C25" s="19"/>
      <c r="D25" s="6">
        <v>98</v>
      </c>
      <c r="E25" s="33" t="s">
        <v>91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IF(Мстр1!C49=Мстр1!B48,Мстр1!B50,IF(Мстр1!C49=Мстр1!B50,Мстр1!B48,0))</f>
        <v>нет</v>
      </c>
      <c r="C27" s="6">
        <v>85</v>
      </c>
      <c r="D27" s="33" t="s">
        <v>86</v>
      </c>
      <c r="E27" s="22"/>
      <c r="F27" s="6">
        <v>113</v>
      </c>
      <c r="G27" s="32" t="s">
        <v>68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IF(Мстр2!D23=Мстр2!C21,Мстр2!C25,IF(Мстр2!D23=Мстр2!C25,Мстр2!C21,0))</f>
        <v>Семенов Юрий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IF(Мстр1!C53=Мстр1!B52,Мстр1!B54,IF(Мстр1!C53=Мстр1!B54,Мстр1!B52,0))</f>
        <v>нет</v>
      </c>
      <c r="C29" s="19"/>
      <c r="D29" s="20">
        <v>-52</v>
      </c>
      <c r="E29" s="27" t="str">
        <f>IF(Мстр1!E59=Мстр1!D55,Мстр1!D63,IF(Мстр1!E59=Мстр1!D63,Мстр1!D55,0))</f>
        <v>Срумов Антон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68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IF(Мстр1!C57=Мстр1!B56,Мстр1!B58,IF(Мстр1!C57=Мстр1!B58,Мстр1!B56,0))</f>
        <v>нет</v>
      </c>
      <c r="C31" s="6">
        <v>86</v>
      </c>
      <c r="D31" s="32" t="s">
        <v>83</v>
      </c>
      <c r="E31" s="6">
        <v>107</v>
      </c>
      <c r="F31" s="33" t="s">
        <v>68</v>
      </c>
      <c r="G31" s="6">
        <v>117</v>
      </c>
      <c r="H31" s="33" t="s">
        <v>68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IF(Мстр2!D15=Мстр2!C13,Мстр2!C17,IF(Мстр2!D15=Мстр2!C17,Мстр2!C13,0))</f>
        <v>Лобов Андрей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IF(Мстр1!C61=Мстр1!B60,Мстр1!B62,IF(Мстр1!C61=Мстр1!B62,Мстр1!B60,0))</f>
        <v>нет</v>
      </c>
      <c r="C33" s="19"/>
      <c r="D33" s="6">
        <v>99</v>
      </c>
      <c r="E33" s="33" t="s">
        <v>83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 t="str">
        <f>IF(Мстр1!C65=Мстр1!B64,Мстр1!B66,IF(Мстр1!C65=Мстр1!B66,Мстр1!B64,0))</f>
        <v>нет</v>
      </c>
      <c r="C35" s="6">
        <v>87</v>
      </c>
      <c r="D35" s="33" t="s">
        <v>94</v>
      </c>
      <c r="E35" s="19"/>
      <c r="F35" s="20">
        <v>-59</v>
      </c>
      <c r="G35" s="28" t="str">
        <f>IF(Мстр2!F19=Мстр2!E11,Мстр2!E27,IF(Мстр2!F19=Мстр2!E27,Мстр2!E11,0))</f>
        <v>Валеев Риф</v>
      </c>
      <c r="H35" s="19"/>
      <c r="I35" s="26"/>
      <c r="J35" s="35" t="str">
        <f>IF(J30=J15,J47,IF(J30=J47,J15,0))</f>
        <v>Исмайлов Азат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IF(Мстр2!D7=Мстр2!C5,Мстр2!C9,IF(Мстр2!D7=Мстр2!C9,Мстр2!C5,0))</f>
        <v>Фаткуллин Раис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 t="str">
        <f>IF(Мстр2!C5=Мстр2!B4,Мстр2!B6,IF(Мстр2!C5=Мстр2!B6,Мстр2!B4,0))</f>
        <v>нет</v>
      </c>
      <c r="C37" s="19"/>
      <c r="D37" s="20">
        <v>-53</v>
      </c>
      <c r="E37" s="27" t="str">
        <f>IF(Мстр2!E11=Мстр2!D7,Мстр2!D15,IF(Мстр2!E11=Мстр2!D15,Мстр2!D7,0))</f>
        <v>Исмайлов Азат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/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IF(Мстр2!C9=Мстр2!B8,Мстр2!B10,IF(Мстр2!C9=Мстр2!B10,Мстр2!B8,0))</f>
        <v>нет</v>
      </c>
      <c r="C39" s="6">
        <v>88</v>
      </c>
      <c r="D39" s="32" t="s">
        <v>93</v>
      </c>
      <c r="E39" s="6">
        <v>108</v>
      </c>
      <c r="F39" s="32" t="s">
        <v>78</v>
      </c>
      <c r="G39" s="19"/>
      <c r="H39" s="20">
        <v>-62</v>
      </c>
      <c r="I39" s="27" t="str">
        <f>IF(Мстр2!G35=Мстр2!F19,Мстр2!F51,IF(Мстр2!G35=Мстр2!F51,Мстр2!F19,0))</f>
        <v>Санейко Дмитрий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IF(Мстр1!D63=Мстр1!C61,Мстр1!C65,IF(Мстр1!D63=Мстр1!C65,Мстр1!C61,0))</f>
        <v>Риянов Артур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IF(Мстр2!C13=Мстр2!B12,Мстр2!B14,IF(Мстр2!C13=Мстр2!B14,Мстр2!B12,0))</f>
        <v>нет</v>
      </c>
      <c r="C41" s="19"/>
      <c r="D41" s="6">
        <v>100</v>
      </c>
      <c r="E41" s="33" t="s">
        <v>84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IF(Мстр2!C17=Мстр2!B16,Мстр2!B18,IF(Мстр2!C17=Мстр2!B18,Мстр2!B16,0))</f>
        <v>нет</v>
      </c>
      <c r="C43" s="6">
        <v>89</v>
      </c>
      <c r="D43" s="33" t="s">
        <v>84</v>
      </c>
      <c r="E43" s="22"/>
      <c r="F43" s="6">
        <v>114</v>
      </c>
      <c r="G43" s="32" t="s">
        <v>78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IF(Мстр1!D55=Мстр1!C53,Мстр1!C57,IF(Мстр1!D55=Мстр1!C57,Мстр1!C53,0))</f>
        <v>Мурсалимова Инна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IF(Мстр2!C21=Мстр2!B20,Мстр2!B22,IF(Мстр2!C21=Мстр2!B22,Мстр2!B20,0))</f>
        <v>нет</v>
      </c>
      <c r="C45" s="19"/>
      <c r="D45" s="20">
        <v>-54</v>
      </c>
      <c r="E45" s="27" t="str">
        <f>IF(Мстр2!E27=Мстр2!D23,Мстр2!D31,IF(Мстр2!E27=Мстр2!D31,Мстр2!D23,0))</f>
        <v>Максютов Азат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IF(Мстр2!C25=Мстр2!B24,Мстр2!B26,IF(Мстр2!C25=Мстр2!B26,Мстр2!B24,0))</f>
        <v>нет</v>
      </c>
      <c r="C47" s="6">
        <v>90</v>
      </c>
      <c r="D47" s="32" t="s">
        <v>85</v>
      </c>
      <c r="E47" s="6">
        <v>109</v>
      </c>
      <c r="F47" s="33" t="s">
        <v>85</v>
      </c>
      <c r="G47" s="6">
        <v>118</v>
      </c>
      <c r="H47" s="32" t="s">
        <v>78</v>
      </c>
      <c r="I47" s="6">
        <v>123</v>
      </c>
      <c r="J47" s="33" t="s">
        <v>78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IF(Мстр1!D47=Мстр1!C45,Мстр1!C49,IF(Мстр1!D47=Мстр1!C49,Мстр1!C45,0))</f>
        <v>Сафиуллин Александр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IF(Мстр2!C29=Мстр2!B28,Мстр2!B30,IF(Мстр2!C29=Мстр2!B30,Мстр2!B28,0))</f>
        <v>нет</v>
      </c>
      <c r="C49" s="19"/>
      <c r="D49" s="6">
        <v>101</v>
      </c>
      <c r="E49" s="33" t="s">
        <v>85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 t="str">
        <f>IF(Мстр2!C33=Мстр2!B32,Мстр2!B34,IF(Мстр2!C33=Мстр2!B34,Мстр2!B32,0))</f>
        <v>нет</v>
      </c>
      <c r="C51" s="6">
        <v>91</v>
      </c>
      <c r="D51" s="33" t="s">
        <v>92</v>
      </c>
      <c r="E51" s="22"/>
      <c r="F51" s="20">
        <v>-58</v>
      </c>
      <c r="G51" s="28" t="str">
        <f>IF(Мстр1!F51=Мстр1!E43,Мстр1!E59,IF(Мстр1!F51=Мстр1!E59,Мстр1!E43,0))</f>
        <v>Харламов Руслан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IF(Мстр1!D39=Мстр1!C37,Мстр1!C41,IF(Мстр1!D39=Мстр1!C41,Мстр1!C37,0))</f>
        <v>Салягутдинов Дмитрий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 t="str">
        <f>IF(Мстр2!C37=Мстр2!B36,Мстр2!B38,IF(Мстр2!C37=Мстр2!B38,Мстр2!B36,0))</f>
        <v>нет</v>
      </c>
      <c r="C53" s="19"/>
      <c r="D53" s="20">
        <v>-55</v>
      </c>
      <c r="E53" s="27" t="str">
        <f>IF(Мстр2!E43=Мстр2!D39,Мстр2!D47,IF(Мстр2!E43=Мстр2!D47,Мстр2!D39,0))</f>
        <v>Наконечный Антон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IF(Мстр2!C41=Мстр2!B40,Мстр2!B42,IF(Мстр2!C41=Мстр2!B42,Мстр2!B40,0))</f>
        <v>нет</v>
      </c>
      <c r="C55" s="6">
        <v>92</v>
      </c>
      <c r="D55" s="32" t="s">
        <v>89</v>
      </c>
      <c r="E55" s="6">
        <v>110</v>
      </c>
      <c r="F55" s="32" t="s">
        <v>74</v>
      </c>
      <c r="G55" s="22"/>
      <c r="H55" s="6">
        <v>121</v>
      </c>
      <c r="I55" s="33" t="s">
        <v>78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IF(Мстр1!D31=Мстр1!C29,Мстр1!C33,IF(Мстр1!D31=Мстр1!C33,Мстр1!C29,0))</f>
        <v>Мазурин Викентий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IF(Мстр2!C45=Мстр2!B44,Мстр2!B46,IF(Мстр2!C45=Мстр2!B46,Мстр2!B44,0))</f>
        <v>нет</v>
      </c>
      <c r="C57" s="19"/>
      <c r="D57" s="6">
        <v>102</v>
      </c>
      <c r="E57" s="33" t="s">
        <v>88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 t="str">
        <f>IF(Мстр2!C49=Мстр2!B48,Мстр2!B50,IF(Мстр2!C49=Мстр2!B50,Мстр2!B48,0))</f>
        <v>нет</v>
      </c>
      <c r="C59" s="6">
        <v>93</v>
      </c>
      <c r="D59" s="33" t="s">
        <v>88</v>
      </c>
      <c r="E59" s="22"/>
      <c r="F59" s="6">
        <v>115</v>
      </c>
      <c r="G59" s="32" t="s">
        <v>79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IF(Мстр1!D23=Мстр1!C21,Мстр1!C25,IF(Мстр1!D23=Мстр1!C25,Мстр1!C21,0))</f>
        <v>Хубатулин Ринат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IF(Мстр2!C53=Мстр2!B52,Мстр2!B54,IF(Мстр2!C53=Мстр2!B54,Мстр2!B52,0))</f>
        <v>нет</v>
      </c>
      <c r="C61" s="19"/>
      <c r="D61" s="20">
        <v>-56</v>
      </c>
      <c r="E61" s="27" t="str">
        <f>IF(Мстр2!E59=Мстр2!D55,Мстр2!D63,IF(Мстр2!E59=Мстр2!D63,Мстр2!D55,0))</f>
        <v>Мустафин Рафаэль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IF(Мстр2!C57=Мстр2!B56,Мстр2!B58,IF(Мстр2!C57=Мстр2!B58,Мстр2!B56,0))</f>
        <v>нет</v>
      </c>
      <c r="C63" s="6">
        <v>94</v>
      </c>
      <c r="D63" s="32" t="s">
        <v>80</v>
      </c>
      <c r="E63" s="6">
        <v>111</v>
      </c>
      <c r="F63" s="33" t="s">
        <v>79</v>
      </c>
      <c r="G63" s="6">
        <v>119</v>
      </c>
      <c r="H63" s="33" t="s">
        <v>79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IF(Мстр1!D15=Мстр1!C13,Мстр1!C17,IF(Мстр1!D15=Мстр1!C17,Мстр1!C13,0))</f>
        <v>Кузнецов Дмитрий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IF(Мстр2!C61=Мстр2!B60,Мстр2!B62,IF(Мстр2!C61=Мстр2!B62,Мстр2!B60,0))</f>
        <v>Хабиров Айрат</v>
      </c>
      <c r="C65" s="19"/>
      <c r="D65" s="6">
        <v>103</v>
      </c>
      <c r="E65" s="33" t="s">
        <v>80</v>
      </c>
      <c r="F65" s="19"/>
      <c r="G65" s="21"/>
      <c r="H65" s="20">
        <v>-122</v>
      </c>
      <c r="I65" s="27" t="str">
        <f>IF(J15=I7,I23,IF(J15=I23,I7,0))</f>
        <v>Ратникова Наталья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98</v>
      </c>
      <c r="D66" s="21"/>
      <c r="E66" s="19"/>
      <c r="F66" s="19"/>
      <c r="G66" s="21"/>
      <c r="H66" s="20"/>
      <c r="I66" s="6">
        <v>125</v>
      </c>
      <c r="J66" s="32" t="s">
        <v>77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 t="str">
        <f>IF(Мстр2!C65=Мстр2!B64,Мстр2!B66,IF(Мстр2!C65=Мстр2!B66,Мстр2!B64,0))</f>
        <v>нет</v>
      </c>
      <c r="C67" s="6">
        <v>95</v>
      </c>
      <c r="D67" s="33" t="s">
        <v>98</v>
      </c>
      <c r="E67" s="19"/>
      <c r="F67" s="20">
        <v>-57</v>
      </c>
      <c r="G67" s="28" t="str">
        <f>IF(Мстр1!F19=Мстр1!E11,Мстр1!E27,IF(Мстр1!F19=Мстр1!E27,Мстр1!E11,0))</f>
        <v>Аббасов Рустамхон</v>
      </c>
      <c r="H67" s="20">
        <v>-123</v>
      </c>
      <c r="I67" s="28" t="str">
        <f>IF(J47=I39,I55,IF(J47=I55,I39,0))</f>
        <v>Санейко Дмитрий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IF(Мстр1!D7=Мстр1!C5,Мстр1!C9,IF(Мстр1!D7=Мстр1!C9,Мстр1!C5,0))</f>
        <v>Давлетов Тимур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Санейко Дмитрий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Шапошников Александр</v>
      </c>
      <c r="C69" s="19"/>
      <c r="D69" s="19"/>
      <c r="E69" s="20">
        <v>-127</v>
      </c>
      <c r="F69" s="27" t="str">
        <f>IF(C70=B69,B71,IF(C70=B71,B69,0))</f>
        <v>Валеев Риф</v>
      </c>
      <c r="G69" s="19"/>
      <c r="H69" s="20">
        <v>-120</v>
      </c>
      <c r="I69" s="27" t="str">
        <f>IF(I23=H15,H31,IF(I23=H31,H15,0))</f>
        <v>Шариков Сергей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73</v>
      </c>
      <c r="D70" s="19"/>
      <c r="E70" s="20"/>
      <c r="F70" s="6">
        <v>130</v>
      </c>
      <c r="G70" s="32" t="s">
        <v>70</v>
      </c>
      <c r="H70" s="20"/>
      <c r="I70" s="6">
        <v>126</v>
      </c>
      <c r="J70" s="32" t="s">
        <v>79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Валеев Риф</v>
      </c>
      <c r="C71" s="21"/>
      <c r="D71" s="22"/>
      <c r="E71" s="20">
        <v>-128</v>
      </c>
      <c r="F71" s="28" t="str">
        <f>IF(C74=B73,B75,IF(C74=B75,B73,0))</f>
        <v>Харламов Руслан</v>
      </c>
      <c r="G71" s="20" t="s">
        <v>10</v>
      </c>
      <c r="H71" s="20">
        <v>-121</v>
      </c>
      <c r="I71" s="28" t="str">
        <f>IF(I55=H47,H63,IF(I55=H63,H47,0))</f>
        <v>Мустафин Рафаэль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72</v>
      </c>
      <c r="E72" s="20"/>
      <c r="F72" s="20">
        <v>-130</v>
      </c>
      <c r="G72" s="27" t="str">
        <f>IF(G70=F69,F71,IF(G70=F71,F69,0))</f>
        <v>Харламов Руслан</v>
      </c>
      <c r="H72" s="20"/>
      <c r="I72" s="20">
        <v>-126</v>
      </c>
      <c r="J72" s="27" t="str">
        <f>IF(J70=I69,I71,IF(J70=I71,I69,0))</f>
        <v>Шариков Сергей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Харламов Руслан</v>
      </c>
      <c r="C73" s="21"/>
      <c r="D73" s="24" t="s">
        <v>6</v>
      </c>
      <c r="E73" s="20">
        <v>-112</v>
      </c>
      <c r="F73" s="27" t="str">
        <f>IF(G11=F7,F15,IF(G11=F15,F7,0))</f>
        <v>Фоминых Дмитрий</v>
      </c>
      <c r="G73" s="20" t="s">
        <v>11</v>
      </c>
      <c r="H73" s="20">
        <v>-131</v>
      </c>
      <c r="I73" s="27" t="str">
        <f>IF(G74=F73,F75,IF(G74=F75,F73,0))</f>
        <v>Ахтемзянов Рустам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72</v>
      </c>
      <c r="D74" s="19"/>
      <c r="E74" s="20"/>
      <c r="F74" s="6">
        <v>131</v>
      </c>
      <c r="G74" s="32" t="s">
        <v>82</v>
      </c>
      <c r="H74" s="20"/>
      <c r="I74" s="6">
        <v>134</v>
      </c>
      <c r="J74" s="32" t="s">
        <v>69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Аббасов Рустамхон</v>
      </c>
      <c r="C75" s="20">
        <v>-129</v>
      </c>
      <c r="D75" s="27" t="str">
        <f>IF(D72=C70,C74,IF(D72=C74,C70,0))</f>
        <v>Шапошников Александр</v>
      </c>
      <c r="E75" s="20">
        <v>-113</v>
      </c>
      <c r="F75" s="28" t="str">
        <f>IF(G27=F23,F31,IF(G27=F31,F23,0))</f>
        <v>Ахтемзянов Рустам</v>
      </c>
      <c r="G75" s="21"/>
      <c r="H75" s="20">
        <v>-132</v>
      </c>
      <c r="I75" s="28" t="str">
        <f>IF(G78=F77,F79,IF(G78=F79,F77,0))</f>
        <v>Наконечный Антон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82</v>
      </c>
      <c r="I76" s="20">
        <v>-134</v>
      </c>
      <c r="J76" s="27" t="str">
        <f>IF(J74=I73,I75,IF(J74=I75,I73,0))</f>
        <v>Наконечный Антон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Шарипов Вадим</v>
      </c>
      <c r="C77" s="19"/>
      <c r="D77" s="19"/>
      <c r="E77" s="20">
        <v>-114</v>
      </c>
      <c r="F77" s="27" t="str">
        <f>IF(G43=F39,F47,IF(G43=F47,F39,0))</f>
        <v>Сафиуллин Александр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81</v>
      </c>
      <c r="D78" s="19"/>
      <c r="E78" s="20"/>
      <c r="F78" s="6">
        <v>132</v>
      </c>
      <c r="G78" s="33" t="s">
        <v>85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Хабиров Марс</v>
      </c>
      <c r="C79" s="21"/>
      <c r="D79" s="19"/>
      <c r="E79" s="20">
        <v>-115</v>
      </c>
      <c r="F79" s="28" t="str">
        <f>IF(G59=F55,F63,IF(G59=F63,F55,0))</f>
        <v>Наконечный Антон</v>
      </c>
      <c r="G79" s="20">
        <v>-133</v>
      </c>
      <c r="H79" s="27" t="str">
        <f>IF(H76=G74,G78,IF(H76=G78,G74,0))</f>
        <v>Сафиуллин Александр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81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Тодрамович Александр</v>
      </c>
      <c r="C81" s="21"/>
      <c r="D81" s="21"/>
      <c r="E81" s="19"/>
      <c r="F81" s="19"/>
      <c r="G81" s="20">
        <v>-139</v>
      </c>
      <c r="H81" s="27" t="str">
        <f>IF(D80=C78,C82,IF(D80=C82,C78,0))</f>
        <v>Лобов Андрей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83</v>
      </c>
      <c r="D82" s="21"/>
      <c r="E82" s="19"/>
      <c r="F82" s="19"/>
      <c r="G82" s="19"/>
      <c r="H82" s="6">
        <v>142</v>
      </c>
      <c r="I82" s="32" t="s">
        <v>83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Лобов Андрей</v>
      </c>
      <c r="C83" s="19"/>
      <c r="D83" s="21"/>
      <c r="E83" s="19"/>
      <c r="F83" s="19"/>
      <c r="G83" s="20">
        <v>-140</v>
      </c>
      <c r="H83" s="28" t="str">
        <f>IF(D88=C86,C90,IF(D88=C90,C86,0))</f>
        <v>Хубатулин Ринат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84</v>
      </c>
      <c r="F84" s="20">
        <v>-135</v>
      </c>
      <c r="G84" s="27" t="str">
        <f>IF(C78=B77,B79,IF(C78=B79,B77,0))</f>
        <v>Хабиров Марс</v>
      </c>
      <c r="H84" s="20">
        <v>-142</v>
      </c>
      <c r="I84" s="27" t="str">
        <f>IF(I82=H81,H83,IF(I82=H83,H81,0))</f>
        <v>Хубатулин Ринат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Мурсалимова Инна</v>
      </c>
      <c r="C85" s="19"/>
      <c r="D85" s="21"/>
      <c r="E85" s="20" t="s">
        <v>16</v>
      </c>
      <c r="F85" s="20"/>
      <c r="G85" s="6">
        <v>143</v>
      </c>
      <c r="H85" s="29" t="s">
        <v>87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84</v>
      </c>
      <c r="D86" s="21"/>
      <c r="E86" s="19"/>
      <c r="F86" s="20">
        <v>-136</v>
      </c>
      <c r="G86" s="28" t="str">
        <f>IF(C82=B81,B83,IF(C82=B83,B81,0))</f>
        <v>Тодрамович Александр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Максютов Азат</v>
      </c>
      <c r="C87" s="21"/>
      <c r="D87" s="21"/>
      <c r="E87" s="19"/>
      <c r="F87" s="20"/>
      <c r="G87" s="19"/>
      <c r="H87" s="6">
        <v>145</v>
      </c>
      <c r="I87" s="29" t="s">
        <v>87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84</v>
      </c>
      <c r="E88" s="19"/>
      <c r="F88" s="20">
        <v>-137</v>
      </c>
      <c r="G88" s="27" t="str">
        <f>IF(C86=B85,B87,IF(C86=B87,B85,0))</f>
        <v>Максютов Азат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Хубатулин Ринат</v>
      </c>
      <c r="C89" s="21"/>
      <c r="D89" s="22"/>
      <c r="E89" s="19"/>
      <c r="F89" s="20"/>
      <c r="G89" s="6">
        <v>144</v>
      </c>
      <c r="H89" s="37" t="s">
        <v>80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88</v>
      </c>
      <c r="D90" s="20">
        <v>-141</v>
      </c>
      <c r="E90" s="27" t="str">
        <f>IF(E84=D80,D88,IF(E84=D88,D80,0))</f>
        <v>Шарипов Вадим</v>
      </c>
      <c r="F90" s="20">
        <v>-138</v>
      </c>
      <c r="G90" s="28" t="str">
        <f>IF(C90=B89,B91,IF(C90=B91,B89,0))</f>
        <v>Кузнецов Дмитрий</v>
      </c>
      <c r="H90" s="20">
        <v>-145</v>
      </c>
      <c r="I90" s="27" t="str">
        <f>IF(I87=H85,H89,IF(I87=H89,H85,0))</f>
        <v>Кузнецов Дмитрий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Кузнецов Дмитрий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2:10" ht="9.75" customHeight="1">
      <c r="B1" s="47" t="str">
        <f>СпМ!C1</f>
        <v>Кубок Башкортостана 2008</v>
      </c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19"/>
      <c r="B2" s="47" t="str">
        <f>СпМ!C2</f>
        <v>Финал Турнира Международному дню инвалидов. 6 декабря.</v>
      </c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Семенов Юрий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IF(Мстр3!E9=Мстр3!D7,Мстр3!D11,IF(Мстр3!E9=Мстр3!D11,Мстр3!D7,0))</f>
        <v>Мурзакаева Миляуша</v>
      </c>
      <c r="C5" s="19"/>
      <c r="D5" s="20">
        <v>-143</v>
      </c>
      <c r="E5" s="27" t="str">
        <f>IF(Мстр3!H85=Мстр3!G84,Мстр3!G86,IF(Мстр3!H85=Мстр3!G86,Мстр3!G84,0))</f>
        <v>Тодрамович Александр</v>
      </c>
      <c r="F5" s="19"/>
      <c r="G5" s="20"/>
      <c r="H5" s="6">
        <v>154</v>
      </c>
      <c r="I5" s="32" t="s">
        <v>86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90</v>
      </c>
      <c r="D6" s="19"/>
      <c r="E6" s="6">
        <v>146</v>
      </c>
      <c r="F6" s="32" t="s">
        <v>91</v>
      </c>
      <c r="G6" s="20">
        <v>-152</v>
      </c>
      <c r="H6" s="28" t="str">
        <f>IF(D16=C14,C18,IF(D16=C18,C14,0))</f>
        <v>Салягутдинов Дмитрий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IF(Мстр3!E17=Мстр3!D15,Мстр3!D19,IF(Мстр3!E17=Мстр3!D19,Мстр3!D15,0))</f>
        <v>Абдрашитов Азат</v>
      </c>
      <c r="C7" s="21"/>
      <c r="D7" s="20">
        <v>-144</v>
      </c>
      <c r="E7" s="28" t="str">
        <f>IF(Мстр3!H89=Мстр3!G88,Мстр3!G90,IF(Мстр3!H89=Мстр3!G90,Мстр3!G88,0))</f>
        <v>Максютов Азат</v>
      </c>
      <c r="F7" s="20" t="s">
        <v>21</v>
      </c>
      <c r="G7" s="19"/>
      <c r="H7" s="20">
        <v>-154</v>
      </c>
      <c r="I7" s="27" t="str">
        <f>IF(I5=H4,H6,IF(I5=H6,H4,0))</f>
        <v>Салягутдинов Дмитрий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90</v>
      </c>
      <c r="E8" s="20">
        <v>-146</v>
      </c>
      <c r="F8" s="27" t="str">
        <f>IF(F6=E5,E7,IF(F6=E7,E5,0))</f>
        <v>Максютов Азат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IF(Мстр3!E25=Мстр3!D23,Мстр3!D27,IF(Мстр3!E25=Мстр3!D27,Мстр3!D23,0))</f>
        <v>Семенов Юрий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Мурзакаева Миляуша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86</v>
      </c>
      <c r="D10" s="21"/>
      <c r="E10" s="19"/>
      <c r="F10" s="19"/>
      <c r="G10" s="20"/>
      <c r="H10" s="6">
        <v>155</v>
      </c>
      <c r="I10" s="32" t="s">
        <v>94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IF(Мстр3!E33=Мстр3!D31,Мстр3!D35,IF(Мстр3!E33=Мстр3!D35,Мстр3!D31,0))</f>
        <v>Фаткуллин Раис</v>
      </c>
      <c r="C11" s="19"/>
      <c r="D11" s="21"/>
      <c r="E11" s="19"/>
      <c r="F11" s="19"/>
      <c r="G11" s="20">
        <v>-148</v>
      </c>
      <c r="H11" s="28" t="str">
        <f>IF(C10=B9,B11,IF(C10=B11,B9,0))</f>
        <v>Фаткуллин Раис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98</v>
      </c>
      <c r="F12" s="19"/>
      <c r="G12" s="20"/>
      <c r="H12" s="19"/>
      <c r="I12" s="6">
        <v>157</v>
      </c>
      <c r="J12" s="32" t="s">
        <v>89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IF(Мстр3!E41=Мстр3!D39,Мстр3!D43,IF(Мстр3!E41=Мстр3!D43,Мстр3!D39,0))</f>
        <v>Риянов Артур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Риянов Артур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92</v>
      </c>
      <c r="D14" s="21"/>
      <c r="E14" s="19"/>
      <c r="F14" s="19"/>
      <c r="G14" s="20"/>
      <c r="H14" s="6">
        <v>156</v>
      </c>
      <c r="I14" s="33" t="s">
        <v>89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IF(Мстр3!E49=Мстр3!D47,Мстр3!D51,IF(Мстр3!E49=Мстр3!D51,Мстр3!D47,0))</f>
        <v>Салягутдинов Дмитрий</v>
      </c>
      <c r="C15" s="21"/>
      <c r="D15" s="21"/>
      <c r="E15" s="19"/>
      <c r="F15" s="19"/>
      <c r="G15" s="20">
        <v>-150</v>
      </c>
      <c r="H15" s="28" t="str">
        <f>IF(C18=B17,B19,IF(C18=B19,B17,0))</f>
        <v>Мазурин Викентий</v>
      </c>
      <c r="I15" s="20">
        <v>-157</v>
      </c>
      <c r="J15" s="27" t="str">
        <f>IF(J12=I10,I14,IF(J12=I14,I10,0))</f>
        <v>Фаткуллин Раис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98</v>
      </c>
      <c r="E16" s="19"/>
      <c r="F16" s="20">
        <v>-155</v>
      </c>
      <c r="G16" s="27" t="str">
        <f>IF(I10=H9,H11,IF(I10=H11,H9,0))</f>
        <v>Мурзакаева Миляуша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IF(Мстр3!E57=Мстр3!D55,Мстр3!D59,IF(Мстр3!E57=Мстр3!D59,Мстр3!D55,0))</f>
        <v>Мазурин Викентий</v>
      </c>
      <c r="C17" s="21"/>
      <c r="D17" s="22"/>
      <c r="E17" s="19"/>
      <c r="F17" s="20"/>
      <c r="G17" s="6">
        <v>158</v>
      </c>
      <c r="H17" s="32" t="s">
        <v>93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98</v>
      </c>
      <c r="D18" s="20">
        <v>-153</v>
      </c>
      <c r="E18" s="27" t="str">
        <f>IF(E12=D8,D16,IF(E12=D16,D8,0))</f>
        <v>Абдрашитов Азат</v>
      </c>
      <c r="F18" s="20">
        <v>-156</v>
      </c>
      <c r="G18" s="28" t="str">
        <f>IF(I14=H13,H15,IF(I14=H15,H13,0))</f>
        <v>Риянов Артур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IF(Мстр3!E65=Мстр3!D63,Мстр3!D67,IF(Мстр3!E65=Мстр3!D67,Мстр3!D63,0))</f>
        <v>Хабиров Айрат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Мурзакаева Миляуша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IF(Мстр3!D7=Мстр3!C6,Мстр3!C8,IF(Мстр3!D7=Мстр3!C8,Мстр3!C6,0))</f>
        <v>Усманова Элина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97</v>
      </c>
      <c r="D22" s="19"/>
      <c r="E22" s="19"/>
      <c r="F22" s="19"/>
      <c r="G22" s="19"/>
      <c r="H22" s="19"/>
      <c r="I22" s="6">
        <v>174</v>
      </c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IF(Мстр3!D11=Мстр3!C10,Мстр3!C12,IF(Мстр3!D11=Мстр3!C12,Мстр3!C10,0))</f>
        <v>0</v>
      </c>
      <c r="C23" s="21"/>
      <c r="D23" s="19"/>
      <c r="E23" s="19"/>
      <c r="F23" s="19"/>
      <c r="G23" s="19"/>
      <c r="H23" s="20">
        <v>-172</v>
      </c>
      <c r="I23" s="28">
        <f>IF(E44=D40,D48,IF(E44=D48,D40,0))</f>
        <v>0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97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IF(Мстр3!D15=Мстр3!C14,Мстр3!C16,IF(Мстр3!D15=Мстр3!C16,Мстр3!C14,0))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IF(Мстр3!D19=Мстр3!C18,Мстр3!C20,IF(Мстр3!D19=Мстр3!C20,Мстр3!C18,0))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97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IF(Мстр3!D23=Мстр3!C22,Мстр3!C24,IF(Мстр3!D23=Мстр3!C24,Мстр3!C22,0))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IF(Мстр3!D27=Мстр3!C26,Мстр3!C28,IF(Мстр3!D27=Мстр3!C28,Мстр3!C26,0))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IF(Мстр3!D31=Мстр3!C30,Мстр3!C32,IF(Мстр3!D31=Мстр3!C32,Мстр3!C30,0))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>
        <f>IF(Мстр3!D35=Мстр3!C34,Мстр3!C36,IF(Мстр3!D35=Мстр3!C36,Мстр3!C34,0))</f>
        <v>0</v>
      </c>
      <c r="C35" s="19"/>
      <c r="D35" s="19"/>
      <c r="E35" s="34" t="s">
        <v>96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>
        <f>IF(Мстр3!D39=Мстр3!C38,Мстр3!C40,IF(Мстр3!D39=Мстр3!C40,Мстр3!C38,0))</f>
        <v>0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/>
      <c r="D38" s="19"/>
      <c r="E38" s="36" t="str">
        <f>IF(E35=E28,E44,IF(E35=E44,E28,0))</f>
        <v>Усманова Элина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IF(Мстр3!D43=Мстр3!C42,Мстр3!C44,IF(Мстр3!D43=Мстр3!C44,Мстр3!C42,0))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/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IF(Мстр3!D47=Мстр3!C46,Мстр3!C48,IF(Мстр3!D47=Мстр3!C48,Мстр3!C46,0))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IF(Мстр3!D51=Мстр3!C50,Мстр3!C52,IF(Мстр3!D51=Мстр3!C52,Мстр3!C50,0))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96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IF(Мстр3!D55=Мстр3!C54,Мстр3!C56,IF(Мстр3!D55=Мстр3!C56,Мстр3!C54,0))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IF(Мстр3!D59=Мстр3!C58,Мстр3!C60,IF(Мстр3!D59=Мстр3!C60,Мстр3!C58,0))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96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IF(Мстр3!D63=Мстр3!C62,Мстр3!C64,IF(Мстр3!D63=Мстр3!C64,Мстр3!C62,0))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96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IF(Мстр3!D67=Мстр3!C66,Мстр3!C68,IF(Мстр3!D67=Мстр3!C68,Мстр3!C66,0))</f>
        <v>Давлетов Тимур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 t="str">
        <f>IF(Мстр3!C6=Мстр3!B5,Мстр3!B7,IF(Мстр3!C6=Мстр3!B7,Мстр3!B5,0))</f>
        <v>нет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IF(Мстр3!C10=Мстр3!B9,Мстр3!B11,IF(Мстр3!C10=Мстр3!B11,Мстр3!B9,0))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IF(Мстр3!C14=Мстр3!B13,Мстр3!B15,IF(Мстр3!C14=Мстр3!B15,Мстр3!B13,0))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IF(Мстр3!C18=Мстр3!B17,Мстр3!B19,IF(Мстр3!C18=Мстр3!B19,Мстр3!B17,0))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IF(Мстр3!C22=Мстр3!B21,Мстр3!B23,IF(Мстр3!C22=Мстр3!B23,Мстр3!B21,0))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IF(Мстр3!C26=Мстр3!B25,Мстр3!B27,IF(Мстр3!C26=Мстр3!B27,Мстр3!B25,0))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IF(Мстр3!C30=Мстр3!B29,Мстр3!B31,IF(Мстр3!C30=Мстр3!B31,Мстр3!B29,0))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IF(Мстр3!C34=Мстр3!B33,Мстр3!B35,IF(Мстр3!C34=Мстр3!B35,Мстр3!B33,0))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IF(Мстр3!C38=Мстр3!B37,Мстр3!B39,IF(Мстр3!C38=Мстр3!B39,Мстр3!B37,0))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 t="str">
        <f>IF(C55=B54,B56,IF(C55=B56,B54,0))</f>
        <v>нет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IF(Мстр3!C42=Мстр3!B41,Мстр3!B43,IF(Мстр3!C42=Мстр3!B43,Мстр3!B41,0))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IF(Мстр3!C46=Мстр3!B45,Мстр3!B47,IF(Мстр3!C46=Мстр3!B47,Мстр3!B45,0))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IF(Мстр3!C50=Мстр3!B49,Мстр3!B51,IF(Мстр3!C50=Мстр3!B51,Мстр3!B49,0))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IF(Мстр3!C54=Мстр3!B53,Мстр3!B55,IF(Мстр3!C54=Мстр3!B55,Мстр3!B53,0))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IF(Мстр3!C58=Мстр3!B57,Мстр3!B59,IF(Мстр3!C58=Мстр3!B59,Мстр3!B57,0))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IF(Мстр3!C62=Мстр3!B61,Мстр3!B63,IF(Мстр3!C62=Мстр3!B63,Мстр3!B61,0))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 t="str">
        <f>IF(Мстр3!C66=Мстр3!B65,Мстр3!B67,IF(Мстр3!C66=Мстр3!B67,Мстр3!B65,0))</f>
        <v>нет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 t="str">
        <f>IF(C83=B82,B84,IF(C83=B84,B82,0))</f>
        <v>нет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 t="str">
        <f>IF(H72=G71,G73,IF(H72=G73,G71,0))</f>
        <v>нет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 t="str">
        <f>IF(C87=B86,B88,IF(C87=B88,B86,0))</f>
        <v>нет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 t="str">
        <f>IF(H84=G83,G85,IF(H84=G85,G83,0))</f>
        <v>нет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 t="str">
        <f>IF(C91=B90,B92,IF(C91=B92,B90,0))</f>
        <v>нет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Сп4!C1</f>
        <v>Кубок Башкортостана 2008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Сп4!C2</f>
        <v>1/32 финала Турнира Международному дню инвалидов. 1 ноября.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Сп4!A3</f>
        <v>Мурзин Рустем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155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 t="str">
        <f>Сп4!A62</f>
        <v>нет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155</v>
      </c>
      <c r="F7" s="45" t="str">
        <f>IF(4стр1!F67=4стр1!G35,4стр2!G35,IF(4стр1!F67=4стр2!G35,4стр1!G35,0))</f>
        <v>Гизатуллин Тимур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Сп4!A35</f>
        <v>Шайхутдинов Эмиль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190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Сп4!A30</f>
        <v>Кондров Эдуард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154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Сп4!A19</f>
        <v>Ахтанина Елизавета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179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Сп4!A46</f>
        <v>Мансуров Данар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154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Сп4!A51</f>
        <v>нет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154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Сп4!A14</f>
        <v>Молодцов Вадим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154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Сп4!A11</f>
        <v>Вафин Егор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142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Сп4!A54</f>
        <v>нет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182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Сп4!A43</f>
        <v>Шамсутдинова Яна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182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Сп4!A22</f>
        <v>Иванов Виталий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165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Сп4!A27</f>
        <v>Макаров Никита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198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Сп4!A38</f>
        <v>Андреев Никита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165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 t="str">
        <f>Сп4!A59</f>
        <v>нет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165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Сп4!A6</f>
        <v>Григорьев Руслан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154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Сп4!A7</f>
        <v>Набиуллина Светлана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172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 t="str">
        <f>Сп4!A58</f>
        <v>нет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172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Сп4!A39</f>
        <v>Савин Михаил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199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Сп4!A26</f>
        <v>Муратова Татьяна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174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Сп4!A23</f>
        <v>Валитов Денис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183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Сп4!A42</f>
        <v>Гарифуллина Элина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174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 t="str">
        <f>Сп4!A55</f>
        <v>нет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174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Сп4!A10</f>
        <v>Мисник Сергей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207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Сп4!A15</f>
        <v>Тимербулатов Тагир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210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Сп4!A50</f>
        <v>Абузаров Ильдар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207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Сп4!A47</f>
        <v>Аблеева Эльза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207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Сп4!A18</f>
        <v>Корнилов Руслан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207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Сп4!A31</f>
        <v>Денисов Александр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194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Сп4!A34</f>
        <v>Папернюк Роман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153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 t="str">
        <f>Сп4!A63</f>
        <v>нет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153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Сп4!A2</f>
        <v>Саитов Эмиль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47" t="str">
        <f>Сп4!C1</f>
        <v>Кубок Башкортостана 2008</v>
      </c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19"/>
      <c r="B2" s="47" t="str">
        <f>Сп4!C2</f>
        <v>1/32 финала Турнира Международному дню инвалидов. 1 ноября.</v>
      </c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 t="str">
        <f>IF(4стр1!C5=4стр1!B4,4стр1!B6,IF(4стр1!C5=4стр1!B6,4стр1!B4,0))</f>
        <v>нет</v>
      </c>
      <c r="C5" s="19"/>
      <c r="D5" s="20">
        <v>-49</v>
      </c>
      <c r="E5" s="27" t="str">
        <f>IF(4стр1!E11=4стр1!D7,4стр1!D15,IF(4стр1!E11=4стр1!D15,4стр1!D7,0))</f>
        <v>Долишний Владислав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193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IF(4стр1!C9=4стр1!B8,4стр1!B10,IF(4стр1!C9=4стр1!B10,4стр1!B8,0))</f>
        <v>Магасумов Амаль</v>
      </c>
      <c r="C7" s="6">
        <v>80</v>
      </c>
      <c r="D7" s="32" t="s">
        <v>194</v>
      </c>
      <c r="E7" s="6">
        <v>104</v>
      </c>
      <c r="F7" s="32" t="s">
        <v>210</v>
      </c>
      <c r="G7" s="19"/>
      <c r="H7" s="20">
        <v>-61</v>
      </c>
      <c r="I7" s="27" t="str">
        <f>IF(4стр1!G35=4стр1!F19,4стр1!F51,IF(4стр1!G35=4стр1!F51,4стр1!F19,0))</f>
        <v>Файзуллин Тимур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IF(4стр2!D63=4стр2!C61,4стр2!C65,IF(4стр2!D63=4стр2!C65,4стр2!C61,0))</f>
        <v>Папернюк Роман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IF(4стр1!C13=4стр1!B12,4стр1!B14,IF(4стр1!C13=4стр1!B14,4стр1!B12,0))</f>
        <v>Гайсина Альфия</v>
      </c>
      <c r="C9" s="19"/>
      <c r="D9" s="6">
        <v>96</v>
      </c>
      <c r="E9" s="33" t="s">
        <v>210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 t="s">
        <v>126</v>
      </c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IF(4стр1!C17=4стр1!B16,4стр1!B18,IF(4стр1!C17=4стр1!B18,4стр1!B16,0))</f>
        <v>Ключников Артем</v>
      </c>
      <c r="C11" s="6">
        <v>81</v>
      </c>
      <c r="D11" s="33" t="s">
        <v>210</v>
      </c>
      <c r="E11" s="22"/>
      <c r="F11" s="6">
        <v>112</v>
      </c>
      <c r="G11" s="32" t="s">
        <v>159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IF(4стр2!D55=4стр2!C53,4стр2!C57,IF(4стр2!D55=4стр2!C57,4стр2!C53,0))</f>
        <v>Абузаров Ильдар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 t="str">
        <f>IF(4стр1!C21=4стр1!B20,4стр1!B22,IF(4стр1!C21=4стр1!B22,4стр1!B20,0))</f>
        <v>нет</v>
      </c>
      <c r="C13" s="19"/>
      <c r="D13" s="20">
        <v>-50</v>
      </c>
      <c r="E13" s="27" t="str">
        <f>IF(4стр1!E27=4стр1!D23,4стр1!D31,IF(4стр1!E27=4стр1!D31,4стр1!D23,0))</f>
        <v>Хубатулин Денис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201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IF(4стр1!C25=4стр1!B24,4стр1!B26,IF(4стр1!C25=4стр1!B26,4стр1!B24,0))</f>
        <v>Ахмадуллин Ильдар</v>
      </c>
      <c r="C15" s="6">
        <v>82</v>
      </c>
      <c r="D15" s="32" t="s">
        <v>183</v>
      </c>
      <c r="E15" s="6">
        <v>105</v>
      </c>
      <c r="F15" s="33" t="s">
        <v>159</v>
      </c>
      <c r="G15" s="6">
        <v>116</v>
      </c>
      <c r="H15" s="32" t="s">
        <v>159</v>
      </c>
      <c r="I15" s="6">
        <v>122</v>
      </c>
      <c r="J15" s="32" t="s">
        <v>169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IF(4стр2!D47=4стр2!C45,4стр2!C49,IF(4стр2!D47=4стр2!C49,4стр2!C45,0))</f>
        <v>Валитов Денис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IF(4стр1!C29=4стр1!B28,4стр1!B30,IF(4стр1!C29=4стр1!B30,4стр1!B28,0))</f>
        <v>Чеботарев Руслан</v>
      </c>
      <c r="C17" s="19"/>
      <c r="D17" s="6">
        <v>97</v>
      </c>
      <c r="E17" s="33" t="s">
        <v>183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200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 t="str">
        <f>IF(4стр1!C33=4стр1!B32,4стр1!B34,IF(4стр1!C33=4стр1!B34,4стр1!B32,0))</f>
        <v>нет</v>
      </c>
      <c r="C19" s="6">
        <v>83</v>
      </c>
      <c r="D19" s="33" t="s">
        <v>200</v>
      </c>
      <c r="E19" s="22"/>
      <c r="F19" s="20">
        <v>-60</v>
      </c>
      <c r="G19" s="28" t="str">
        <f>IF(4стр2!F51=4стр2!E43,4стр2!E59,IF(4стр2!F51=4стр2!E59,4стр2!E43,0))</f>
        <v>Мисник Сергей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IF(4стр2!D39=4стр2!C37,4стр2!C41,IF(4стр2!D39=4стр2!C41,4стр2!C37,0))</f>
        <v>Савин Михаил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 t="str">
        <f>IF(4стр1!C37=4стр1!B36,4стр1!B38,IF(4стр1!C37=4стр1!B38,4стр1!B36,0))</f>
        <v>нет</v>
      </c>
      <c r="C21" s="19"/>
      <c r="D21" s="20">
        <v>-51</v>
      </c>
      <c r="E21" s="27" t="str">
        <f>IF(4стр1!E43=4стр1!D39,4стр1!D47,IF(4стр1!E43=4стр1!D47,4стр1!D39,0))</f>
        <v>Латыпов Артур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197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IF(4стр1!C41=4стр1!B40,4стр1!B42,IF(4стр1!C41=4стр1!B42,4стр1!B40,0))</f>
        <v>Ахмадуллин Равиль</v>
      </c>
      <c r="C23" s="6">
        <v>84</v>
      </c>
      <c r="D23" s="32" t="s">
        <v>197</v>
      </c>
      <c r="E23" s="6">
        <v>106</v>
      </c>
      <c r="F23" s="32" t="s">
        <v>142</v>
      </c>
      <c r="G23" s="22"/>
      <c r="H23" s="6">
        <v>120</v>
      </c>
      <c r="I23" s="33" t="s">
        <v>165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IF(4стр2!D31=4стр2!C29,4стр2!C33,IF(4стр2!D31=4стр2!C33,4стр2!C29,0))</f>
        <v>Андреев Никита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IF(4стр1!C45=4стр1!B44,4стр1!B46,IF(4стр1!C45=4стр1!B46,4стр1!B44,0))</f>
        <v>Каратеева Анастасия</v>
      </c>
      <c r="C25" s="19"/>
      <c r="D25" s="6">
        <v>98</v>
      </c>
      <c r="E25" s="33" t="s">
        <v>142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204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IF(4стр1!C49=4стр1!B48,4стр1!B50,IF(4стр1!C49=4стр1!B50,4стр1!B48,0))</f>
        <v>нет</v>
      </c>
      <c r="C27" s="6">
        <v>85</v>
      </c>
      <c r="D27" s="33" t="s">
        <v>142</v>
      </c>
      <c r="E27" s="22"/>
      <c r="F27" s="6">
        <v>113</v>
      </c>
      <c r="G27" s="32" t="s">
        <v>179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IF(4стр2!D23=4стр2!C21,4стр2!C25,IF(4стр2!D23=4стр2!C25,4стр2!C21,0))</f>
        <v>Вафин Егор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IF(4стр1!C53=4стр1!B52,4стр1!B54,IF(4стр1!C53=4стр1!B54,4стр1!B52,0))</f>
        <v>нет</v>
      </c>
      <c r="C29" s="19"/>
      <c r="D29" s="20">
        <v>-52</v>
      </c>
      <c r="E29" s="27" t="str">
        <f>IF(4стр1!E59=4стр1!D55,4стр1!D63,IF(4стр1!E59=4стр1!D63,4стр1!D55,0))</f>
        <v>Молдаванцев Никита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 t="s">
        <v>205</v>
      </c>
      <c r="D30" s="19"/>
      <c r="E30" s="21"/>
      <c r="F30" s="21"/>
      <c r="G30" s="21"/>
      <c r="H30" s="21"/>
      <c r="I30" s="19"/>
      <c r="J30" s="34" t="s">
        <v>155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IF(4стр1!C57=4стр1!B56,4стр1!B58,IF(4стр1!C57=4стр1!B58,4стр1!B56,0))</f>
        <v>Смирнов Станислав</v>
      </c>
      <c r="C31" s="6">
        <v>86</v>
      </c>
      <c r="D31" s="32" t="s">
        <v>179</v>
      </c>
      <c r="E31" s="6">
        <v>107</v>
      </c>
      <c r="F31" s="33" t="s">
        <v>179</v>
      </c>
      <c r="G31" s="6">
        <v>117</v>
      </c>
      <c r="H31" s="33" t="s">
        <v>165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IF(4стр2!D15=4стр2!C13,4стр2!C17,IF(4стр2!D15=4стр2!C17,4стр2!C13,0))</f>
        <v>Ахтанина Елизавета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IF(4стр1!C61=4стр1!B60,4стр1!B62,IF(4стр1!C61=4стр1!B62,4стр1!B60,0))</f>
        <v>Соловьев Никита</v>
      </c>
      <c r="C33" s="19"/>
      <c r="D33" s="6">
        <v>99</v>
      </c>
      <c r="E33" s="33" t="s">
        <v>179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189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 t="str">
        <f>IF(4стр1!C65=4стр1!B64,4стр1!B66,IF(4стр1!C65=4стр1!B66,4стр1!B64,0))</f>
        <v>нет</v>
      </c>
      <c r="C35" s="6">
        <v>87</v>
      </c>
      <c r="D35" s="33" t="s">
        <v>190</v>
      </c>
      <c r="E35" s="19"/>
      <c r="F35" s="20">
        <v>-59</v>
      </c>
      <c r="G35" s="28" t="str">
        <f>IF(4стр2!F19=4стр2!E11,4стр2!E27,IF(4стр2!F19=4стр2!E27,4стр2!E11,0))</f>
        <v>Григорьев Руслан</v>
      </c>
      <c r="H35" s="19"/>
      <c r="I35" s="26"/>
      <c r="J35" s="35" t="str">
        <f>IF(J30=J15,J47,IF(J30=J47,J15,0))</f>
        <v>Файзуллин Тимур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IF(4стр2!D7=4стр2!C5,4стр2!C9,IF(4стр2!D7=4стр2!C9,4стр2!C5,0))</f>
        <v>Кондров Эдуард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 t="str">
        <f>IF(4стр2!C5=4стр2!B4,4стр2!B6,IF(4стр2!C5=4стр2!B6,4стр2!B4,0))</f>
        <v>нет</v>
      </c>
      <c r="C37" s="19"/>
      <c r="D37" s="20">
        <v>-53</v>
      </c>
      <c r="E37" s="27" t="str">
        <f>IF(4стр2!E11=4стр2!D7,4стр2!D15,IF(4стр2!E11=4стр2!D15,4стр2!D7,0))</f>
        <v>Мурзин Рустем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195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IF(4стр2!C9=4стр2!B8,4стр2!B10,IF(4стр2!C9=4стр2!B10,4стр2!B8,0))</f>
        <v>Шайхутдинов Эмиль</v>
      </c>
      <c r="C39" s="6">
        <v>88</v>
      </c>
      <c r="D39" s="32" t="s">
        <v>139</v>
      </c>
      <c r="E39" s="6">
        <v>108</v>
      </c>
      <c r="F39" s="32" t="s">
        <v>155</v>
      </c>
      <c r="G39" s="19"/>
      <c r="H39" s="20">
        <v>-62</v>
      </c>
      <c r="I39" s="27" t="str">
        <f>IF(4стр2!G35=4стр2!F19,4стр2!F51,IF(4стр2!G35=4стр2!F51,4стр2!F19,0))</f>
        <v>Аблеева Эльза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IF(4стр1!D63=4стр1!C61,4стр1!C65,IF(4стр1!D63=4стр1!C65,4стр1!C61,0))</f>
        <v>Якшимбетов Радмир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IF(4стр2!C13=4стр2!B12,4стр2!B14,IF(4стр2!C13=4стр2!B14,4стр2!B12,0))</f>
        <v>Мансуров Данар</v>
      </c>
      <c r="C41" s="19"/>
      <c r="D41" s="6">
        <v>100</v>
      </c>
      <c r="E41" s="33" t="s">
        <v>139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 t="s">
        <v>206</v>
      </c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IF(4стр2!C17=4стр2!B16,4стр2!B18,IF(4стр2!C17=4стр2!B18,4стр2!B16,0))</f>
        <v>нет</v>
      </c>
      <c r="C43" s="6">
        <v>89</v>
      </c>
      <c r="D43" s="33" t="s">
        <v>175</v>
      </c>
      <c r="E43" s="22"/>
      <c r="F43" s="6">
        <v>114</v>
      </c>
      <c r="G43" s="32" t="s">
        <v>155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IF(4стр1!D55=4стр1!C53,4стр1!C57,IF(4стр1!D55=4стр1!C57,4стр1!C53,0))</f>
        <v>Ахметгалиев Ильнур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IF(4стр2!C21=4стр2!B20,4стр2!B22,IF(4стр2!C21=4стр2!B22,4стр2!B20,0))</f>
        <v>нет</v>
      </c>
      <c r="C45" s="19"/>
      <c r="D45" s="20">
        <v>-54</v>
      </c>
      <c r="E45" s="27" t="str">
        <f>IF(4стр2!E27=4стр2!D23,4стр2!D31,IF(4стр2!E27=4стр2!D31,4стр2!D23,0))</f>
        <v>Иванов Виталий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203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IF(4стр2!C25=4стр2!B24,4стр2!B26,IF(4стр2!C25=4стр2!B26,4стр2!B24,0))</f>
        <v>Шамсутдинова Яна</v>
      </c>
      <c r="C47" s="6">
        <v>90</v>
      </c>
      <c r="D47" s="32" t="s">
        <v>167</v>
      </c>
      <c r="E47" s="6">
        <v>109</v>
      </c>
      <c r="F47" s="33" t="s">
        <v>167</v>
      </c>
      <c r="G47" s="6">
        <v>118</v>
      </c>
      <c r="H47" s="32" t="s">
        <v>155</v>
      </c>
      <c r="I47" s="6">
        <v>123</v>
      </c>
      <c r="J47" s="33" t="s">
        <v>155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IF(4стр1!D47=4стр1!C45,4стр1!C49,IF(4стр1!D47=4стр1!C49,4стр1!C45,0))</f>
        <v>Султангулов Рим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IF(4стр2!C29=4стр2!B28,4стр2!B30,IF(4стр2!C29=4стр2!B30,4стр2!B28,0))</f>
        <v>Макаров Никита</v>
      </c>
      <c r="C49" s="19"/>
      <c r="D49" s="6">
        <v>101</v>
      </c>
      <c r="E49" s="33" t="s">
        <v>167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187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 t="str">
        <f>IF(4стр2!C33=4стр2!B32,4стр2!B34,IF(4стр2!C33=4стр2!B34,4стр2!B32,0))</f>
        <v>нет</v>
      </c>
      <c r="C51" s="6">
        <v>91</v>
      </c>
      <c r="D51" s="33" t="s">
        <v>188</v>
      </c>
      <c r="E51" s="22"/>
      <c r="F51" s="20">
        <v>-58</v>
      </c>
      <c r="G51" s="28" t="str">
        <f>IF(4стр1!F51=4стр1!E43,4стр1!E59,IF(4стр1!F51=4стр1!E59,4стр1!E43,0))</f>
        <v>Ахметзянов Эдуард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IF(4стр1!D39=4стр1!C37,4стр1!C41,IF(4стр1!D39=4стр1!C41,4стр1!C37,0))</f>
        <v>Шаяхметов Гаяз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 t="str">
        <f>IF(4стр2!C37=4стр2!B36,4стр2!B38,IF(4стр2!C37=4стр2!B38,4стр2!B36,0))</f>
        <v>нет</v>
      </c>
      <c r="C53" s="19"/>
      <c r="D53" s="20">
        <v>-55</v>
      </c>
      <c r="E53" s="27" t="str">
        <f>IF(4стр2!E43=4стр2!D39,4стр2!D47,IF(4стр2!E43=4стр2!D47,4стр2!D39,0))</f>
        <v>Набиуллина Светлана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186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IF(4стр2!C41=4стр2!B40,4стр2!B42,IF(4стр2!C41=4стр2!B42,4стр2!B40,0))</f>
        <v>Муратова Татьяна</v>
      </c>
      <c r="C55" s="6">
        <v>92</v>
      </c>
      <c r="D55" s="32" t="s">
        <v>185</v>
      </c>
      <c r="E55" s="6">
        <v>110</v>
      </c>
      <c r="F55" s="32" t="s">
        <v>172</v>
      </c>
      <c r="G55" s="22"/>
      <c r="H55" s="6">
        <v>121</v>
      </c>
      <c r="I55" s="33" t="s">
        <v>155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IF(4стр1!D31=4стр1!C29,4стр1!C33,IF(4стр1!D31=4стр1!C33,4стр1!C29,0))</f>
        <v>Сидоров Роман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IF(4стр2!C45=4стр2!B44,4стр2!B46,IF(4стр2!C45=4стр2!B46,4стр2!B44,0))</f>
        <v>Гарифуллина Элина</v>
      </c>
      <c r="C57" s="19"/>
      <c r="D57" s="6">
        <v>102</v>
      </c>
      <c r="E57" s="33" t="s">
        <v>185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202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 t="str">
        <f>IF(4стр2!C49=4стр2!B48,4стр2!B50,IF(4стр2!C49=4стр2!B50,4стр2!B48,0))</f>
        <v>нет</v>
      </c>
      <c r="C59" s="6">
        <v>93</v>
      </c>
      <c r="D59" s="33" t="s">
        <v>184</v>
      </c>
      <c r="E59" s="22"/>
      <c r="F59" s="6">
        <v>115</v>
      </c>
      <c r="G59" s="32" t="s">
        <v>153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IF(4стр1!D23=4стр1!C21,4стр1!C25,IF(4стр1!D23=4стр1!C25,4стр1!C21,0))</f>
        <v>Гильванов Роман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IF(4стр2!C53=4стр2!B52,4стр2!B54,IF(4стр2!C53=4стр2!B54,4стр2!B52,0))</f>
        <v>Тимербулатов Тагир</v>
      </c>
      <c r="C61" s="19"/>
      <c r="D61" s="20">
        <v>-56</v>
      </c>
      <c r="E61" s="27" t="str">
        <f>IF(4стр2!E59=4стр2!D55,4стр2!D63,IF(4стр2!E59=4стр2!D63,4стр2!D55,0))</f>
        <v>Саитов Эмиль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 t="s">
        <v>176</v>
      </c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IF(4стр2!C57=4стр2!B56,4стр2!B58,IF(4стр2!C57=4стр2!B58,4стр2!B56,0))</f>
        <v>Корнилов Руслан</v>
      </c>
      <c r="C63" s="6">
        <v>94</v>
      </c>
      <c r="D63" s="32" t="s">
        <v>176</v>
      </c>
      <c r="E63" s="6">
        <v>111</v>
      </c>
      <c r="F63" s="33" t="s">
        <v>153</v>
      </c>
      <c r="G63" s="6">
        <v>119</v>
      </c>
      <c r="H63" s="33" t="s">
        <v>153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IF(4стр1!D15=4стр1!C13,4стр1!C17,IF(4стр1!D15=4стр1!C17,4стр1!C13,0))</f>
        <v>Шамсутдинов Фидан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IF(4стр2!C61=4стр2!B60,4стр2!B62,IF(4стр2!C61=4стр2!B62,4стр2!B60,0))</f>
        <v>Денисов Александр</v>
      </c>
      <c r="C65" s="19"/>
      <c r="D65" s="6">
        <v>103</v>
      </c>
      <c r="E65" s="33" t="s">
        <v>176</v>
      </c>
      <c r="F65" s="19"/>
      <c r="G65" s="21"/>
      <c r="H65" s="20">
        <v>-122</v>
      </c>
      <c r="I65" s="27" t="str">
        <f>IF(J15=I7,I23,IF(J15=I23,I7,0))</f>
        <v>Григорьев Руслан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191</v>
      </c>
      <c r="D66" s="21"/>
      <c r="E66" s="19"/>
      <c r="F66" s="19"/>
      <c r="G66" s="21"/>
      <c r="H66" s="20"/>
      <c r="I66" s="6">
        <v>125</v>
      </c>
      <c r="J66" s="32" t="s">
        <v>207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 t="str">
        <f>IF(4стр2!C65=4стр2!B64,4стр2!B66,IF(4стр2!C65=4стр2!B66,4стр2!B64,0))</f>
        <v>нет</v>
      </c>
      <c r="C67" s="6">
        <v>95</v>
      </c>
      <c r="D67" s="33" t="s">
        <v>192</v>
      </c>
      <c r="E67" s="19"/>
      <c r="F67" s="20">
        <v>-57</v>
      </c>
      <c r="G67" s="28" t="str">
        <f>IF(4стр1!F19=4стр1!E11,4стр1!E27,IF(4стр1!F19=4стр1!E27,4стр1!E11,0))</f>
        <v>Шайхутдинов Артур</v>
      </c>
      <c r="H67" s="20">
        <v>-123</v>
      </c>
      <c r="I67" s="28" t="str">
        <f>IF(J47=I39,I55,IF(J47=I55,I39,0))</f>
        <v>Аблеева Эльза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IF(4стр1!D7=4стр1!C5,4стр1!C9,IF(4стр1!D7=4стр1!C9,4стр1!C5,0))</f>
        <v>Насилобеков Алишер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Григорьев Руслан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/>
      <c r="C69" s="19"/>
      <c r="D69" s="19"/>
      <c r="E69" s="20">
        <v>-127</v>
      </c>
      <c r="F69" s="27">
        <f>IF(C70=B69,B71,IF(C70=B71,B69,0))</f>
        <v>0</v>
      </c>
      <c r="G69" s="19"/>
      <c r="H69" s="20">
        <v>-120</v>
      </c>
      <c r="I69" s="27"/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/>
      <c r="D70" s="19"/>
      <c r="E70" s="20"/>
      <c r="F70" s="6">
        <v>130</v>
      </c>
      <c r="G70" s="32"/>
      <c r="H70" s="20"/>
      <c r="I70" s="6">
        <v>126</v>
      </c>
      <c r="J70" s="32"/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/>
      <c r="C71" s="21"/>
      <c r="D71" s="22"/>
      <c r="E71" s="20">
        <v>-128</v>
      </c>
      <c r="F71" s="28">
        <f>IF(C74=B73,B75,IF(C74=B75,B73,0))</f>
        <v>0</v>
      </c>
      <c r="G71" s="20" t="s">
        <v>10</v>
      </c>
      <c r="H71" s="20">
        <v>-121</v>
      </c>
      <c r="I71" s="28"/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/>
      <c r="E72" s="20"/>
      <c r="F72" s="20">
        <v>-130</v>
      </c>
      <c r="G72" s="27">
        <f>IF(G70=F69,F71,IF(G70=F71,F69,0))</f>
        <v>0</v>
      </c>
      <c r="H72" s="20"/>
      <c r="I72" s="20">
        <v>-126</v>
      </c>
      <c r="J72" s="27">
        <f>IF(J70=I69,I71,IF(J70=I71,I69,0))</f>
        <v>0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/>
      <c r="C73" s="21"/>
      <c r="D73" s="24" t="s">
        <v>6</v>
      </c>
      <c r="E73" s="20">
        <v>-112</v>
      </c>
      <c r="F73" s="27"/>
      <c r="G73" s="20" t="s">
        <v>11</v>
      </c>
      <c r="H73" s="20">
        <v>-131</v>
      </c>
      <c r="I73" s="27">
        <f>IF(G74=F73,F75,IF(G74=F75,F73,0))</f>
        <v>0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/>
      <c r="D74" s="19"/>
      <c r="E74" s="20"/>
      <c r="F74" s="6">
        <v>131</v>
      </c>
      <c r="G74" s="32"/>
      <c r="H74" s="20"/>
      <c r="I74" s="6">
        <v>134</v>
      </c>
      <c r="J74" s="32"/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/>
      <c r="C75" s="20">
        <v>-129</v>
      </c>
      <c r="D75" s="27">
        <f>IF(D72=C70,C74,IF(D72=C74,C70,0))</f>
        <v>0</v>
      </c>
      <c r="E75" s="20">
        <v>-113</v>
      </c>
      <c r="F75" s="28"/>
      <c r="G75" s="21"/>
      <c r="H75" s="20">
        <v>-132</v>
      </c>
      <c r="I75" s="28">
        <f>IF(G78=F77,F79,IF(G78=F79,F77,0))</f>
        <v>0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/>
      <c r="I76" s="20">
        <v>-134</v>
      </c>
      <c r="J76" s="27">
        <f>IF(J74=I73,I75,IF(J74=I75,I73,0))</f>
        <v>0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/>
      <c r="C77" s="19"/>
      <c r="D77" s="19"/>
      <c r="E77" s="20">
        <v>-114</v>
      </c>
      <c r="F77" s="27"/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/>
      <c r="D78" s="19"/>
      <c r="E78" s="20"/>
      <c r="F78" s="6">
        <v>132</v>
      </c>
      <c r="G78" s="33"/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/>
      <c r="C79" s="21"/>
      <c r="D79" s="19"/>
      <c r="E79" s="20">
        <v>-115</v>
      </c>
      <c r="F79" s="28"/>
      <c r="G79" s="20">
        <v>-133</v>
      </c>
      <c r="H79" s="27">
        <f>IF(H76=G74,G78,IF(H76=G78,G74,0))</f>
        <v>0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/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/>
      <c r="C81" s="21"/>
      <c r="D81" s="21"/>
      <c r="E81" s="19"/>
      <c r="F81" s="19"/>
      <c r="G81" s="20">
        <v>-139</v>
      </c>
      <c r="H81" s="27">
        <f>IF(D80=C78,C82,IF(D80=C82,C78,0))</f>
        <v>0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/>
      <c r="D82" s="21"/>
      <c r="E82" s="19"/>
      <c r="F82" s="19"/>
      <c r="G82" s="19"/>
      <c r="H82" s="6">
        <v>142</v>
      </c>
      <c r="I82" s="32"/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/>
      <c r="C83" s="19"/>
      <c r="D83" s="21"/>
      <c r="E83" s="19"/>
      <c r="F83" s="19"/>
      <c r="G83" s="20">
        <v>-140</v>
      </c>
      <c r="H83" s="28">
        <f>IF(D88=C86,C90,IF(D88=C90,C86,0))</f>
        <v>0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/>
      <c r="F84" s="20">
        <v>-135</v>
      </c>
      <c r="G84" s="27">
        <f>IF(C78=B77,B79,IF(C78=B79,B77,0))</f>
        <v>0</v>
      </c>
      <c r="H84" s="20">
        <v>-142</v>
      </c>
      <c r="I84" s="27">
        <f>IF(I82=H81,H83,IF(I82=H83,H81,0))</f>
        <v>0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/>
      <c r="C85" s="19"/>
      <c r="D85" s="21"/>
      <c r="E85" s="20" t="s">
        <v>16</v>
      </c>
      <c r="F85" s="20"/>
      <c r="G85" s="6">
        <v>143</v>
      </c>
      <c r="H85" s="29"/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/>
      <c r="D86" s="21"/>
      <c r="E86" s="19"/>
      <c r="F86" s="20">
        <v>-136</v>
      </c>
      <c r="G86" s="28">
        <f>IF(C82=B81,B83,IF(C82=B83,B81,0))</f>
        <v>0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/>
      <c r="C87" s="21"/>
      <c r="D87" s="21"/>
      <c r="E87" s="19"/>
      <c r="F87" s="20"/>
      <c r="G87" s="19"/>
      <c r="H87" s="6">
        <v>145</v>
      </c>
      <c r="I87" s="29"/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/>
      <c r="E88" s="19"/>
      <c r="F88" s="20">
        <v>-137</v>
      </c>
      <c r="G88" s="27">
        <f>IF(C86=B85,B87,IF(C86=B87,B85,0))</f>
        <v>0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/>
      <c r="C89" s="21"/>
      <c r="D89" s="22"/>
      <c r="E89" s="19"/>
      <c r="F89" s="20"/>
      <c r="G89" s="6">
        <v>144</v>
      </c>
      <c r="H89" s="37"/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/>
      <c r="D90" s="20">
        <v>-141</v>
      </c>
      <c r="E90" s="27">
        <f>IF(E84=D80,D88,IF(E84=D88,D80,0))</f>
        <v>0</v>
      </c>
      <c r="F90" s="20">
        <v>-138</v>
      </c>
      <c r="G90" s="28">
        <f>IF(C90=B89,B91,IF(C90=B91,B89,0))</f>
        <v>0</v>
      </c>
      <c r="H90" s="20">
        <v>-145</v>
      </c>
      <c r="I90" s="27">
        <f>IF(I87=H85,H89,IF(I87=H89,H85,0))</f>
        <v>0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/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133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163</v>
      </c>
      <c r="B2" s="41"/>
      <c r="C2" s="43" t="s">
        <v>164</v>
      </c>
      <c r="D2" s="41"/>
      <c r="E2" s="41"/>
      <c r="F2" s="41"/>
      <c r="G2" s="41"/>
      <c r="H2" s="41"/>
      <c r="I2" s="41"/>
    </row>
    <row r="3" spans="1:9" ht="18">
      <c r="A3" s="39" t="s">
        <v>138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124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152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155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123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136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135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153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139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125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141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165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166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167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142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126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168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65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65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65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65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65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65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65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65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65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65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65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65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65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65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65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65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65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65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65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65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65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65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65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65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65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65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65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65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65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65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65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65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65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65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65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65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65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65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65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65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65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65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65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65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65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49" customWidth="1"/>
    <col min="2" max="2" width="18.875" style="49" customWidth="1"/>
    <col min="3" max="6" width="17.75390625" style="49" customWidth="1"/>
    <col min="7" max="7" width="18.00390625" style="49" customWidth="1"/>
    <col min="8" max="16384" width="9.125" style="49" customWidth="1"/>
  </cols>
  <sheetData>
    <row r="1" spans="1:7" ht="12.75">
      <c r="A1" s="48"/>
      <c r="B1" s="44" t="str">
        <f>Сп3!C1</f>
        <v>Кубок Башкортостана 2008</v>
      </c>
      <c r="C1" s="44"/>
      <c r="D1" s="44"/>
      <c r="E1" s="44"/>
      <c r="F1" s="44"/>
      <c r="G1" s="44"/>
    </row>
    <row r="2" spans="1:7" ht="12.75">
      <c r="A2" s="48"/>
      <c r="B2" s="44" t="str">
        <f>Сп3!C2</f>
        <v>1/16 финала Турнира Международному дню инвалидов. 9 ноября.</v>
      </c>
      <c r="C2" s="44"/>
      <c r="D2" s="44"/>
      <c r="E2" s="44"/>
      <c r="F2" s="44"/>
      <c r="G2" s="44"/>
    </row>
    <row r="3" spans="1:7" ht="12.75">
      <c r="A3" s="50"/>
      <c r="B3" s="50"/>
      <c r="C3" s="50"/>
      <c r="D3" s="50"/>
      <c r="E3" s="50"/>
      <c r="F3" s="50"/>
      <c r="G3" s="50"/>
    </row>
    <row r="4" spans="1:19" ht="10.5" customHeight="1">
      <c r="A4" s="16">
        <v>1</v>
      </c>
      <c r="B4" s="27" t="str">
        <f>Сп3!A1</f>
        <v>Пермяков Никита</v>
      </c>
      <c r="C4" s="50"/>
      <c r="D4" s="50"/>
      <c r="E4" s="50"/>
      <c r="F4" s="50"/>
      <c r="G4" s="5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0"/>
      <c r="B5" s="51">
        <v>1</v>
      </c>
      <c r="C5" s="52" t="s">
        <v>133</v>
      </c>
      <c r="D5" s="50"/>
      <c r="E5" s="53"/>
      <c r="F5" s="50"/>
      <c r="G5" s="5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16">
        <v>32</v>
      </c>
      <c r="B6" s="28" t="str">
        <f>Сп3!A32</f>
        <v>нет</v>
      </c>
      <c r="C6" s="54"/>
      <c r="D6" s="50"/>
      <c r="E6" s="50"/>
      <c r="F6" s="50"/>
      <c r="G6" s="5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0"/>
      <c r="B7" s="50"/>
      <c r="C7" s="51">
        <v>17</v>
      </c>
      <c r="D7" s="52" t="s">
        <v>133</v>
      </c>
      <c r="E7" s="50"/>
      <c r="F7" s="50"/>
      <c r="G7" s="5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16">
        <v>17</v>
      </c>
      <c r="B8" s="27" t="str">
        <f>Сп3!A17</f>
        <v>Вафин Егор</v>
      </c>
      <c r="C8" s="54"/>
      <c r="D8" s="54"/>
      <c r="E8" s="50"/>
      <c r="F8" s="50"/>
      <c r="G8" s="5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0"/>
      <c r="B9" s="51">
        <v>2</v>
      </c>
      <c r="C9" s="55" t="s">
        <v>142</v>
      </c>
      <c r="D9" s="54"/>
      <c r="E9" s="50"/>
      <c r="F9" s="50"/>
      <c r="G9" s="5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16">
        <v>16</v>
      </c>
      <c r="B10" s="28" t="str">
        <f>Сп3!A16</f>
        <v>Султангулов Рим</v>
      </c>
      <c r="C10" s="50"/>
      <c r="D10" s="54"/>
      <c r="E10" s="50"/>
      <c r="F10" s="50"/>
      <c r="G10" s="5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0"/>
      <c r="B11" s="50"/>
      <c r="C11" s="50"/>
      <c r="D11" s="51">
        <v>25</v>
      </c>
      <c r="E11" s="52" t="s">
        <v>136</v>
      </c>
      <c r="F11" s="50"/>
      <c r="G11" s="5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16">
        <v>9</v>
      </c>
      <c r="B12" s="27" t="str">
        <f>Сп3!A9</f>
        <v>Хакимов Фларит</v>
      </c>
      <c r="C12" s="50"/>
      <c r="D12" s="54"/>
      <c r="E12" s="54"/>
      <c r="F12" s="50"/>
      <c r="G12" s="5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0"/>
      <c r="B13" s="51">
        <v>3</v>
      </c>
      <c r="C13" s="52" t="s">
        <v>135</v>
      </c>
      <c r="D13" s="54"/>
      <c r="E13" s="54"/>
      <c r="F13" s="50"/>
      <c r="G13" s="5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16">
        <v>24</v>
      </c>
      <c r="B14" s="28" t="str">
        <f>Сп3!A24</f>
        <v>нет</v>
      </c>
      <c r="C14" s="54"/>
      <c r="D14" s="54"/>
      <c r="E14" s="54"/>
      <c r="F14" s="50"/>
      <c r="G14" s="5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0"/>
      <c r="B15" s="50"/>
      <c r="C15" s="51">
        <v>18</v>
      </c>
      <c r="D15" s="55" t="s">
        <v>136</v>
      </c>
      <c r="E15" s="54"/>
      <c r="F15" s="50"/>
      <c r="G15" s="5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16">
        <v>25</v>
      </c>
      <c r="B16" s="27" t="str">
        <f>Сп3!A25</f>
        <v>нет</v>
      </c>
      <c r="C16" s="54"/>
      <c r="D16" s="50"/>
      <c r="E16" s="54"/>
      <c r="F16" s="50"/>
      <c r="G16" s="5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0"/>
      <c r="B17" s="51">
        <v>4</v>
      </c>
      <c r="C17" s="55" t="s">
        <v>136</v>
      </c>
      <c r="D17" s="50"/>
      <c r="E17" s="54"/>
      <c r="F17" s="50"/>
      <c r="G17" s="5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16">
        <v>8</v>
      </c>
      <c r="B18" s="28" t="str">
        <f>Сп3!A8</f>
        <v>Мухамадеев Артур</v>
      </c>
      <c r="C18" s="50"/>
      <c r="D18" s="50"/>
      <c r="E18" s="54"/>
      <c r="F18" s="50"/>
      <c r="G18" s="5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0"/>
      <c r="B19" s="50"/>
      <c r="C19" s="50"/>
      <c r="D19" s="50"/>
      <c r="E19" s="51">
        <v>29</v>
      </c>
      <c r="F19" s="52" t="s">
        <v>136</v>
      </c>
      <c r="G19" s="5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16">
        <v>5</v>
      </c>
      <c r="B20" s="27" t="str">
        <f>Сп3!A5</f>
        <v>Вахитов Шамиль</v>
      </c>
      <c r="C20" s="50"/>
      <c r="D20" s="50"/>
      <c r="E20" s="54"/>
      <c r="F20" s="54"/>
      <c r="G20" s="5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0"/>
      <c r="B21" s="51">
        <v>5</v>
      </c>
      <c r="C21" s="52" t="s">
        <v>152</v>
      </c>
      <c r="D21" s="50"/>
      <c r="E21" s="54"/>
      <c r="F21" s="54"/>
      <c r="G21" s="5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16">
        <v>28</v>
      </c>
      <c r="B22" s="28" t="str">
        <f>Сп3!A28</f>
        <v>нет</v>
      </c>
      <c r="C22" s="54"/>
      <c r="D22" s="50"/>
      <c r="E22" s="54"/>
      <c r="F22" s="54"/>
      <c r="G22" s="5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0"/>
      <c r="B23" s="50"/>
      <c r="C23" s="51">
        <v>19</v>
      </c>
      <c r="D23" s="52" t="s">
        <v>152</v>
      </c>
      <c r="E23" s="54"/>
      <c r="F23" s="54"/>
      <c r="G23" s="5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16">
        <v>21</v>
      </c>
      <c r="B24" s="27" t="str">
        <f>Сп3!A21</f>
        <v>нет</v>
      </c>
      <c r="C24" s="54"/>
      <c r="D24" s="54"/>
      <c r="E24" s="54"/>
      <c r="F24" s="54"/>
      <c r="G24" s="5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0"/>
      <c r="B25" s="51">
        <v>6</v>
      </c>
      <c r="C25" s="55" t="s">
        <v>125</v>
      </c>
      <c r="D25" s="54"/>
      <c r="E25" s="54"/>
      <c r="F25" s="54"/>
      <c r="G25" s="5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16">
        <v>12</v>
      </c>
      <c r="B26" s="28" t="str">
        <f>Сп3!A12</f>
        <v>Коновалов Александр</v>
      </c>
      <c r="C26" s="50"/>
      <c r="D26" s="54"/>
      <c r="E26" s="54"/>
      <c r="F26" s="54"/>
      <c r="G26" s="5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0"/>
      <c r="B27" s="50"/>
      <c r="C27" s="50"/>
      <c r="D27" s="51">
        <v>26</v>
      </c>
      <c r="E27" s="55" t="s">
        <v>152</v>
      </c>
      <c r="F27" s="54"/>
      <c r="G27" s="5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16">
        <v>13</v>
      </c>
      <c r="B28" s="27" t="str">
        <f>Сп3!A13</f>
        <v>Шаяхметов Азамат</v>
      </c>
      <c r="C28" s="50"/>
      <c r="D28" s="54"/>
      <c r="E28" s="50"/>
      <c r="F28" s="54"/>
      <c r="G28" s="5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0"/>
      <c r="B29" s="51">
        <v>7</v>
      </c>
      <c r="C29" s="52" t="s">
        <v>141</v>
      </c>
      <c r="D29" s="54"/>
      <c r="E29" s="50"/>
      <c r="F29" s="54"/>
      <c r="G29" s="5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16">
        <v>20</v>
      </c>
      <c r="B30" s="28" t="str">
        <f>Сп3!A20</f>
        <v>нет</v>
      </c>
      <c r="C30" s="54"/>
      <c r="D30" s="54"/>
      <c r="E30" s="50"/>
      <c r="F30" s="54"/>
      <c r="G30" s="5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0"/>
      <c r="B31" s="50"/>
      <c r="C31" s="51">
        <v>20</v>
      </c>
      <c r="D31" s="55" t="s">
        <v>124</v>
      </c>
      <c r="E31" s="50"/>
      <c r="F31" s="54"/>
      <c r="G31" s="5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16">
        <v>29</v>
      </c>
      <c r="B32" s="27" t="str">
        <f>Сп3!A29</f>
        <v>нет</v>
      </c>
      <c r="C32" s="54"/>
      <c r="D32" s="50"/>
      <c r="E32" s="50"/>
      <c r="F32" s="54"/>
      <c r="G32" s="5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0"/>
      <c r="B33" s="51">
        <v>8</v>
      </c>
      <c r="C33" s="55" t="s">
        <v>124</v>
      </c>
      <c r="D33" s="50"/>
      <c r="E33" s="50"/>
      <c r="F33" s="54"/>
      <c r="G33" s="5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16">
        <v>4</v>
      </c>
      <c r="B34" s="28" t="str">
        <f>Сп3!A4</f>
        <v>Ямалетдинов Азамат</v>
      </c>
      <c r="C34" s="50"/>
      <c r="D34" s="50"/>
      <c r="E34" s="50"/>
      <c r="F34" s="54"/>
      <c r="G34" s="5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0"/>
      <c r="B35" s="50"/>
      <c r="C35" s="50"/>
      <c r="D35" s="50"/>
      <c r="E35" s="50"/>
      <c r="F35" s="51">
        <v>31</v>
      </c>
      <c r="G35" s="52" t="s">
        <v>163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16">
        <v>3</v>
      </c>
      <c r="B36" s="27" t="str">
        <f>Сп3!A3</f>
        <v>Латыпов Аллан</v>
      </c>
      <c r="C36" s="50"/>
      <c r="D36" s="50"/>
      <c r="E36" s="50"/>
      <c r="F36" s="54"/>
      <c r="G36" s="57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0"/>
      <c r="B37" s="51">
        <v>9</v>
      </c>
      <c r="C37" s="52" t="s">
        <v>138</v>
      </c>
      <c r="D37" s="50"/>
      <c r="E37" s="50"/>
      <c r="F37" s="54"/>
      <c r="G37" s="5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16">
        <v>30</v>
      </c>
      <c r="B38" s="28" t="str">
        <f>Сп3!A30</f>
        <v>нет</v>
      </c>
      <c r="C38" s="54"/>
      <c r="D38" s="50"/>
      <c r="E38" s="50"/>
      <c r="F38" s="54"/>
      <c r="G38" s="5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0"/>
      <c r="B39" s="50"/>
      <c r="C39" s="51">
        <v>21</v>
      </c>
      <c r="D39" s="52" t="s">
        <v>138</v>
      </c>
      <c r="E39" s="50"/>
      <c r="F39" s="54"/>
      <c r="G39" s="5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16">
        <v>19</v>
      </c>
      <c r="B40" s="27" t="str">
        <f>Сп3!A19</f>
        <v>Нигматулина Элина</v>
      </c>
      <c r="C40" s="54"/>
      <c r="D40" s="54"/>
      <c r="E40" s="50"/>
      <c r="F40" s="54"/>
      <c r="G40" s="5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0"/>
      <c r="B41" s="51">
        <v>10</v>
      </c>
      <c r="C41" s="55" t="s">
        <v>165</v>
      </c>
      <c r="D41" s="54"/>
      <c r="E41" s="50"/>
      <c r="F41" s="54"/>
      <c r="G41" s="5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16">
        <v>14</v>
      </c>
      <c r="B42" s="28" t="str">
        <f>Сп3!A14</f>
        <v>Григорьев Руслан</v>
      </c>
      <c r="C42" s="50"/>
      <c r="D42" s="54"/>
      <c r="E42" s="50"/>
      <c r="F42" s="54"/>
      <c r="G42" s="5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0"/>
      <c r="B43" s="50"/>
      <c r="C43" s="50"/>
      <c r="D43" s="51">
        <v>27</v>
      </c>
      <c r="E43" s="52" t="s">
        <v>138</v>
      </c>
      <c r="F43" s="54"/>
      <c r="G43" s="5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16">
        <v>11</v>
      </c>
      <c r="B44" s="27" t="str">
        <f>Сп3!A11</f>
        <v>Якшимбетов Радмир</v>
      </c>
      <c r="C44" s="50"/>
      <c r="D44" s="54"/>
      <c r="E44" s="54"/>
      <c r="F44" s="54"/>
      <c r="G44" s="5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0"/>
      <c r="B45" s="51">
        <v>11</v>
      </c>
      <c r="C45" s="52" t="s">
        <v>139</v>
      </c>
      <c r="D45" s="54"/>
      <c r="E45" s="54"/>
      <c r="F45" s="54"/>
      <c r="G45" s="5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16">
        <v>22</v>
      </c>
      <c r="B46" s="28" t="str">
        <f>Сп3!A22</f>
        <v>нет</v>
      </c>
      <c r="C46" s="54"/>
      <c r="D46" s="54"/>
      <c r="E46" s="54"/>
      <c r="F46" s="54"/>
      <c r="G46" s="5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0"/>
      <c r="B47" s="50"/>
      <c r="C47" s="51">
        <v>22</v>
      </c>
      <c r="D47" s="55" t="s">
        <v>139</v>
      </c>
      <c r="E47" s="54"/>
      <c r="F47" s="54"/>
      <c r="G47" s="5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16">
        <v>27</v>
      </c>
      <c r="B48" s="27" t="str">
        <f>Сп3!A27</f>
        <v>нет</v>
      </c>
      <c r="C48" s="54"/>
      <c r="D48" s="50"/>
      <c r="E48" s="54"/>
      <c r="F48" s="54"/>
      <c r="G48" s="5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0"/>
      <c r="B49" s="51">
        <v>12</v>
      </c>
      <c r="C49" s="55" t="s">
        <v>155</v>
      </c>
      <c r="D49" s="50"/>
      <c r="E49" s="54"/>
      <c r="F49" s="54"/>
      <c r="G49" s="50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16">
        <v>6</v>
      </c>
      <c r="B50" s="28" t="str">
        <f>Сп3!A6</f>
        <v>Мурзин Рустем</v>
      </c>
      <c r="C50" s="50"/>
      <c r="D50" s="50"/>
      <c r="E50" s="54"/>
      <c r="F50" s="54"/>
      <c r="G50" s="50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0"/>
      <c r="B51" s="50"/>
      <c r="C51" s="50"/>
      <c r="D51" s="50"/>
      <c r="E51" s="51">
        <v>30</v>
      </c>
      <c r="F51" s="55" t="s">
        <v>163</v>
      </c>
      <c r="G51" s="5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16">
        <v>7</v>
      </c>
      <c r="B52" s="27" t="str">
        <f>Сп3!A7</f>
        <v>Ларионов Даниил</v>
      </c>
      <c r="C52" s="50"/>
      <c r="D52" s="50"/>
      <c r="E52" s="54"/>
      <c r="F52" s="50"/>
      <c r="G52" s="5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0"/>
      <c r="B53" s="51">
        <v>13</v>
      </c>
      <c r="C53" s="52" t="s">
        <v>123</v>
      </c>
      <c r="D53" s="50"/>
      <c r="E53" s="54"/>
      <c r="F53" s="50"/>
      <c r="G53" s="5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16">
        <v>26</v>
      </c>
      <c r="B54" s="28" t="str">
        <f>Сп3!A26</f>
        <v>нет</v>
      </c>
      <c r="C54" s="54"/>
      <c r="D54" s="50"/>
      <c r="E54" s="54"/>
      <c r="F54" s="50"/>
      <c r="G54" s="5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0"/>
      <c r="B55" s="50"/>
      <c r="C55" s="51">
        <v>23</v>
      </c>
      <c r="D55" s="52" t="s">
        <v>153</v>
      </c>
      <c r="E55" s="54"/>
      <c r="F55" s="58">
        <v>-31</v>
      </c>
      <c r="G55" s="27" t="str">
        <f>IF(G35=F19,F51,IF(G35=F51,F19,0))</f>
        <v>Мухамадеев Артур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16">
        <v>23</v>
      </c>
      <c r="B56" s="27" t="str">
        <f>Сп3!A23</f>
        <v>нет</v>
      </c>
      <c r="C56" s="54"/>
      <c r="D56" s="54"/>
      <c r="E56" s="54"/>
      <c r="F56" s="50"/>
      <c r="G56" s="57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0"/>
      <c r="B57" s="51">
        <v>14</v>
      </c>
      <c r="C57" s="55" t="s">
        <v>153</v>
      </c>
      <c r="D57" s="54"/>
      <c r="E57" s="54"/>
      <c r="F57" s="50"/>
      <c r="G57" s="5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16">
        <v>10</v>
      </c>
      <c r="B58" s="28" t="str">
        <f>Сп3!A10</f>
        <v>Саитов Эмиль</v>
      </c>
      <c r="C58" s="50"/>
      <c r="D58" s="54"/>
      <c r="E58" s="54"/>
      <c r="F58" s="50"/>
      <c r="G58" s="5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0"/>
      <c r="B59" s="50"/>
      <c r="C59" s="50"/>
      <c r="D59" s="51">
        <v>28</v>
      </c>
      <c r="E59" s="55" t="s">
        <v>163</v>
      </c>
      <c r="F59" s="50"/>
      <c r="G59" s="5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16">
        <v>15</v>
      </c>
      <c r="B60" s="27" t="str">
        <f>Сп3!A15</f>
        <v>Гордеев Андрей</v>
      </c>
      <c r="C60" s="50"/>
      <c r="D60" s="54"/>
      <c r="E60" s="50"/>
      <c r="F60" s="50"/>
      <c r="G60" s="5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0"/>
      <c r="B61" s="51">
        <v>15</v>
      </c>
      <c r="C61" s="52" t="s">
        <v>166</v>
      </c>
      <c r="D61" s="54"/>
      <c r="E61" s="16">
        <v>-58</v>
      </c>
      <c r="F61" s="27" t="str">
        <f>IF(3стр2!H14=3стр2!G10,3стр2!G18,IF(3стр2!H14=3стр2!G18,3стр2!G10,0))</f>
        <v>Латыпов Аллан</v>
      </c>
      <c r="G61" s="5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16">
        <v>18</v>
      </c>
      <c r="B62" s="28" t="str">
        <f>Сп3!A18</f>
        <v>Ключников Артем</v>
      </c>
      <c r="C62" s="54"/>
      <c r="D62" s="54"/>
      <c r="E62" s="50"/>
      <c r="F62" s="51">
        <v>61</v>
      </c>
      <c r="G62" s="52" t="s">
        <v>138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0"/>
      <c r="B63" s="50"/>
      <c r="C63" s="51">
        <v>24</v>
      </c>
      <c r="D63" s="55" t="s">
        <v>163</v>
      </c>
      <c r="E63" s="16">
        <v>-59</v>
      </c>
      <c r="F63" s="28" t="str">
        <f>IF(3стр2!H30=3стр2!G26,3стр2!G34,IF(3стр2!H30=3стр2!G34,3стр2!G26,0))</f>
        <v>Вахитов Шамиль</v>
      </c>
      <c r="G63" s="57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16">
        <v>31</v>
      </c>
      <c r="B64" s="27" t="str">
        <f>Сп3!A31</f>
        <v>нет</v>
      </c>
      <c r="C64" s="54"/>
      <c r="D64" s="50"/>
      <c r="E64" s="50"/>
      <c r="F64" s="16">
        <v>-61</v>
      </c>
      <c r="G64" s="27" t="str">
        <f>IF(G62=F61,F63,IF(G62=F63,F61,0))</f>
        <v>Вахитов Шамиль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0"/>
      <c r="B65" s="51">
        <v>16</v>
      </c>
      <c r="C65" s="55" t="s">
        <v>163</v>
      </c>
      <c r="D65" s="50"/>
      <c r="E65" s="50"/>
      <c r="F65" s="50"/>
      <c r="G65" s="57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16">
        <v>2</v>
      </c>
      <c r="B66" s="28" t="str">
        <f>Сп3!A2</f>
        <v>Зарипова Эльвина</v>
      </c>
      <c r="C66" s="50"/>
      <c r="D66" s="50"/>
      <c r="E66" s="16">
        <v>-56</v>
      </c>
      <c r="F66" s="27" t="str">
        <f>IF(3стр2!G10=3стр2!F6,3стр2!F14,IF(3стр2!G10=3стр2!F14,3стр2!F6,0))</f>
        <v>Ямалетдинов Азамат</v>
      </c>
      <c r="G66" s="50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0"/>
      <c r="B67" s="50"/>
      <c r="C67" s="50"/>
      <c r="D67" s="50"/>
      <c r="E67" s="50"/>
      <c r="F67" s="51">
        <v>62</v>
      </c>
      <c r="G67" s="52" t="s">
        <v>124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16">
        <v>-52</v>
      </c>
      <c r="B68" s="27" t="str">
        <f>IF(3стр2!F6=3стр2!E4,3стр2!E8,IF(3стр2!F6=3стр2!E8,3стр2!E4,0))</f>
        <v>Пермяков Никита</v>
      </c>
      <c r="C68" s="50"/>
      <c r="D68" s="50"/>
      <c r="E68" s="16">
        <v>-57</v>
      </c>
      <c r="F68" s="28" t="str">
        <f>IF(3стр2!G26=3стр2!F22,3стр2!F30,IF(3стр2!G26=3стр2!F30,3стр2!F22,0))</f>
        <v>Коновалов Александр</v>
      </c>
      <c r="G68" s="57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0"/>
      <c r="B69" s="51">
        <v>63</v>
      </c>
      <c r="C69" s="52" t="s">
        <v>133</v>
      </c>
      <c r="D69" s="50"/>
      <c r="E69" s="50"/>
      <c r="F69" s="16">
        <v>-62</v>
      </c>
      <c r="G69" s="27" t="str">
        <f>IF(G67=F66,F68,IF(G67=F68,F66,0))</f>
        <v>Коновалов Александр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16">
        <v>-53</v>
      </c>
      <c r="B70" s="28" t="str">
        <f>IF(3стр2!F14=3стр2!E12,3стр2!E16,IF(3стр2!F14=3стр2!E16,3стр2!E12,0))</f>
        <v>Григорьев Руслан</v>
      </c>
      <c r="C70" s="54"/>
      <c r="D70" s="59"/>
      <c r="E70" s="50"/>
      <c r="F70" s="50"/>
      <c r="G70" s="57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0"/>
      <c r="B71" s="50"/>
      <c r="C71" s="51">
        <v>65</v>
      </c>
      <c r="D71" s="52" t="s">
        <v>133</v>
      </c>
      <c r="E71" s="16">
        <v>-63</v>
      </c>
      <c r="F71" s="27" t="str">
        <f>IF(C69=B68,B70,IF(C69=B70,B68,0))</f>
        <v>Григорьев Руслан</v>
      </c>
      <c r="G71" s="5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16">
        <v>-54</v>
      </c>
      <c r="B72" s="27" t="str">
        <f>IF(3стр2!F22=3стр2!E20,3стр2!E24,IF(3стр2!F22=3стр2!E24,3стр2!E20,0))</f>
        <v>Якшимбетов Радмир</v>
      </c>
      <c r="C72" s="54"/>
      <c r="D72" s="60" t="s">
        <v>6</v>
      </c>
      <c r="E72" s="50"/>
      <c r="F72" s="51">
        <v>66</v>
      </c>
      <c r="G72" s="52" t="s">
        <v>139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0"/>
      <c r="B73" s="51">
        <v>64</v>
      </c>
      <c r="C73" s="55" t="s">
        <v>153</v>
      </c>
      <c r="D73" s="61"/>
      <c r="E73" s="16">
        <v>-64</v>
      </c>
      <c r="F73" s="28" t="str">
        <f>IF(C73=B72,B74,IF(C73=B74,B72,0))</f>
        <v>Якшимбетов Радмир</v>
      </c>
      <c r="G73" s="57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16">
        <v>-55</v>
      </c>
      <c r="B74" s="28" t="str">
        <f>IF(3стр2!F30=3стр2!E28,3стр2!E32,IF(3стр2!F30=3стр2!E32,3стр2!E28,0))</f>
        <v>Саитов Эмиль</v>
      </c>
      <c r="C74" s="16">
        <v>-65</v>
      </c>
      <c r="D74" s="27" t="str">
        <f>IF(D71=C69,C73,IF(D71=C73,C69,0))</f>
        <v>Саитов Эмиль</v>
      </c>
      <c r="E74" s="50"/>
      <c r="F74" s="16">
        <v>-66</v>
      </c>
      <c r="G74" s="27" t="str">
        <f>IF(G72=F71,F73,IF(G72=F73,F71,0))</f>
        <v>Григорьев Руслан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0"/>
      <c r="B75" s="50"/>
      <c r="C75" s="50"/>
      <c r="D75" s="57" t="s">
        <v>8</v>
      </c>
      <c r="E75" s="50"/>
      <c r="F75" s="50"/>
      <c r="G75" s="57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62" customWidth="1"/>
    <col min="2" max="2" width="13.875" style="62" customWidth="1"/>
    <col min="3" max="8" width="12.75390625" style="62" customWidth="1"/>
    <col min="9" max="11" width="6.75390625" style="62" customWidth="1"/>
    <col min="12" max="16384" width="9.125" style="62" customWidth="1"/>
  </cols>
  <sheetData>
    <row r="1" spans="1:11" ht="12.75">
      <c r="A1" s="48"/>
      <c r="B1" s="44" t="str">
        <f>Сп3!C1</f>
        <v>Кубок Башкортостана 2008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8"/>
      <c r="B2" s="44" t="str">
        <f>Сп3!C2</f>
        <v>1/16 финала Турнира Международному дню инвалидов. 9 ноября.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9" ht="12.75">
      <c r="A4" s="16">
        <v>-1</v>
      </c>
      <c r="B4" s="27" t="str">
        <f>IF(3стр1!C5=3стр1!B4,3стр1!B6,IF(3стр1!C5=3стр1!B6,3стр1!B4,0))</f>
        <v>нет</v>
      </c>
      <c r="C4" s="50"/>
      <c r="D4" s="16">
        <v>-25</v>
      </c>
      <c r="E4" s="27" t="str">
        <f>IF(3стр1!E11=3стр1!D7,3стр1!D15,IF(3стр1!E11=3стр1!D15,3стр1!D7,0))</f>
        <v>Пермяков Никита</v>
      </c>
      <c r="F4" s="50"/>
      <c r="G4" s="50"/>
      <c r="H4" s="50"/>
      <c r="I4" s="50"/>
      <c r="J4" s="50"/>
      <c r="K4" s="50"/>
      <c r="L4"/>
      <c r="M4"/>
      <c r="N4"/>
      <c r="O4"/>
      <c r="P4"/>
      <c r="Q4"/>
      <c r="R4"/>
      <c r="S4"/>
    </row>
    <row r="5" spans="1:19" ht="12.75">
      <c r="A5" s="16"/>
      <c r="B5" s="51">
        <v>32</v>
      </c>
      <c r="C5" s="63" t="s">
        <v>167</v>
      </c>
      <c r="D5" s="50"/>
      <c r="E5" s="54"/>
      <c r="F5" s="50"/>
      <c r="G5" s="50"/>
      <c r="H5" s="50"/>
      <c r="I5" s="50"/>
      <c r="J5" s="50"/>
      <c r="K5" s="50"/>
      <c r="L5"/>
      <c r="M5"/>
      <c r="N5"/>
      <c r="O5"/>
      <c r="P5"/>
      <c r="Q5"/>
      <c r="R5"/>
      <c r="S5"/>
    </row>
    <row r="6" spans="1:19" ht="12.75">
      <c r="A6" s="16">
        <v>-2</v>
      </c>
      <c r="B6" s="28" t="str">
        <f>IF(3стр1!C9=3стр1!B8,3стр1!B10,IF(3стр1!C9=3стр1!B10,3стр1!B8,0))</f>
        <v>Султангулов Рим</v>
      </c>
      <c r="C6" s="51">
        <v>40</v>
      </c>
      <c r="D6" s="63" t="s">
        <v>166</v>
      </c>
      <c r="E6" s="51">
        <v>52</v>
      </c>
      <c r="F6" s="63" t="s">
        <v>123</v>
      </c>
      <c r="G6" s="50"/>
      <c r="H6" s="50"/>
      <c r="I6" s="50"/>
      <c r="J6" s="50"/>
      <c r="K6" s="50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8" t="str">
        <f>IF(3стр1!D63=3стр1!C61,3стр1!C65,IF(3стр1!D63=3стр1!C65,3стр1!C61,0))</f>
        <v>Гордеев Андрей</v>
      </c>
      <c r="D7" s="54"/>
      <c r="E7" s="54"/>
      <c r="F7" s="54"/>
      <c r="G7" s="50"/>
      <c r="H7" s="50"/>
      <c r="I7" s="50"/>
      <c r="J7" s="50"/>
      <c r="K7" s="50"/>
      <c r="L7"/>
      <c r="M7"/>
      <c r="N7"/>
      <c r="O7"/>
      <c r="P7"/>
      <c r="Q7"/>
      <c r="R7"/>
      <c r="S7"/>
    </row>
    <row r="8" spans="1:19" ht="12.75">
      <c r="A8" s="16">
        <v>-3</v>
      </c>
      <c r="B8" s="27" t="str">
        <f>IF(3стр1!C13=3стр1!B12,3стр1!B14,IF(3стр1!C13=3стр1!B14,3стр1!B12,0))</f>
        <v>нет</v>
      </c>
      <c r="C8" s="50"/>
      <c r="D8" s="51">
        <v>48</v>
      </c>
      <c r="E8" s="64" t="s">
        <v>123</v>
      </c>
      <c r="F8" s="54"/>
      <c r="G8" s="50"/>
      <c r="H8" s="50"/>
      <c r="I8" s="50"/>
      <c r="J8" s="50"/>
      <c r="K8" s="50"/>
      <c r="L8"/>
      <c r="M8"/>
      <c r="N8"/>
      <c r="O8"/>
      <c r="P8"/>
      <c r="Q8"/>
      <c r="R8"/>
      <c r="S8"/>
    </row>
    <row r="9" spans="1:19" ht="12.75">
      <c r="A9" s="16"/>
      <c r="B9" s="51">
        <v>33</v>
      </c>
      <c r="C9" s="63"/>
      <c r="D9" s="54"/>
      <c r="E9" s="59"/>
      <c r="F9" s="54"/>
      <c r="G9" s="50"/>
      <c r="H9" s="50"/>
      <c r="I9" s="50"/>
      <c r="J9" s="50"/>
      <c r="K9" s="50"/>
      <c r="L9"/>
      <c r="M9"/>
      <c r="N9"/>
      <c r="O9"/>
      <c r="P9"/>
      <c r="Q9"/>
      <c r="R9"/>
      <c r="S9"/>
    </row>
    <row r="10" spans="1:19" ht="12.75">
      <c r="A10" s="16">
        <v>-4</v>
      </c>
      <c r="B10" s="28" t="str">
        <f>IF(3стр1!C17=3стр1!B16,3стр1!B18,IF(3стр1!C17=3стр1!B18,3стр1!B16,0))</f>
        <v>нет</v>
      </c>
      <c r="C10" s="51">
        <v>41</v>
      </c>
      <c r="D10" s="64" t="s">
        <v>123</v>
      </c>
      <c r="E10" s="59"/>
      <c r="F10" s="51">
        <v>56</v>
      </c>
      <c r="G10" s="63" t="s">
        <v>123</v>
      </c>
      <c r="H10" s="59"/>
      <c r="I10" s="50"/>
      <c r="J10" s="50"/>
      <c r="K10" s="50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8" t="str">
        <f>IF(3стр1!D55=3стр1!C53,3стр1!C57,IF(3стр1!D55=3стр1!C57,3стр1!C53,0))</f>
        <v>Ларионов Даниил</v>
      </c>
      <c r="D11" s="50"/>
      <c r="E11" s="59"/>
      <c r="F11" s="54"/>
      <c r="G11" s="54"/>
      <c r="H11" s="59"/>
      <c r="I11" s="50"/>
      <c r="J11" s="50"/>
      <c r="K11" s="50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27" t="str">
        <f>IF(3стр1!C21=3стр1!B20,3стр1!B22,IF(3стр1!C21=3стр1!B22,3стр1!B20,0))</f>
        <v>нет</v>
      </c>
      <c r="C12" s="50"/>
      <c r="D12" s="16">
        <v>-26</v>
      </c>
      <c r="E12" s="27" t="str">
        <f>IF(3стр1!E27=3стр1!D23,3стр1!D31,IF(3стр1!E27=3стр1!D31,3стр1!D23,0))</f>
        <v>Ямалетдинов Азамат</v>
      </c>
      <c r="F12" s="54"/>
      <c r="G12" s="54"/>
      <c r="H12" s="59"/>
      <c r="I12" s="50"/>
      <c r="J12" s="50"/>
      <c r="K12" s="50"/>
      <c r="L12"/>
      <c r="M12"/>
      <c r="N12"/>
      <c r="O12"/>
      <c r="P12"/>
      <c r="Q12"/>
      <c r="R12"/>
      <c r="S12"/>
    </row>
    <row r="13" spans="1:19" ht="12.75">
      <c r="A13" s="16"/>
      <c r="B13" s="51">
        <v>34</v>
      </c>
      <c r="C13" s="63"/>
      <c r="D13" s="50"/>
      <c r="E13" s="54"/>
      <c r="F13" s="54"/>
      <c r="G13" s="54"/>
      <c r="H13" s="59"/>
      <c r="I13" s="50"/>
      <c r="J13" s="50"/>
      <c r="K13" s="50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8" t="str">
        <f>IF(3стр1!C25=3стр1!B24,3стр1!B26,IF(3стр1!C25=3стр1!B26,3стр1!B24,0))</f>
        <v>нет</v>
      </c>
      <c r="C14" s="51">
        <v>42</v>
      </c>
      <c r="D14" s="63" t="s">
        <v>155</v>
      </c>
      <c r="E14" s="51">
        <v>53</v>
      </c>
      <c r="F14" s="64" t="s">
        <v>124</v>
      </c>
      <c r="G14" s="51">
        <v>58</v>
      </c>
      <c r="H14" s="63" t="s">
        <v>123</v>
      </c>
      <c r="I14" s="50"/>
      <c r="J14" s="50"/>
      <c r="K14" s="50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8" t="str">
        <f>IF(3стр1!D47=3стр1!C45,3стр1!C49,IF(3стр1!D47=3стр1!C49,3стр1!C45,0))</f>
        <v>Мурзин Рустем</v>
      </c>
      <c r="D15" s="54"/>
      <c r="E15" s="54"/>
      <c r="F15" s="50"/>
      <c r="G15" s="54"/>
      <c r="H15" s="54"/>
      <c r="I15" s="50"/>
      <c r="J15" s="50"/>
      <c r="K15" s="50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27" t="str">
        <f>IF(3стр1!C29=3стр1!B28,3стр1!B30,IF(3стр1!C29=3стр1!B30,3стр1!B28,0))</f>
        <v>нет</v>
      </c>
      <c r="C16" s="50"/>
      <c r="D16" s="51">
        <v>49</v>
      </c>
      <c r="E16" s="64" t="s">
        <v>165</v>
      </c>
      <c r="F16" s="50"/>
      <c r="G16" s="54"/>
      <c r="H16" s="54"/>
      <c r="I16" s="50"/>
      <c r="J16" s="50"/>
      <c r="K16" s="50"/>
      <c r="L16"/>
      <c r="M16"/>
      <c r="N16"/>
      <c r="O16"/>
      <c r="P16"/>
      <c r="Q16"/>
      <c r="R16"/>
      <c r="S16"/>
    </row>
    <row r="17" spans="1:19" ht="12.75">
      <c r="A17" s="16"/>
      <c r="B17" s="51">
        <v>35</v>
      </c>
      <c r="C17" s="63"/>
      <c r="D17" s="54"/>
      <c r="E17" s="59"/>
      <c r="F17" s="50"/>
      <c r="G17" s="54"/>
      <c r="H17" s="54"/>
      <c r="I17" s="50"/>
      <c r="J17" s="50"/>
      <c r="K17" s="50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8" t="str">
        <f>IF(3стр1!C33=3стр1!B32,3стр1!B34,IF(3стр1!C33=3стр1!B34,3стр1!B32,0))</f>
        <v>нет</v>
      </c>
      <c r="C18" s="51">
        <v>43</v>
      </c>
      <c r="D18" s="64" t="s">
        <v>165</v>
      </c>
      <c r="E18" s="59"/>
      <c r="F18" s="16">
        <v>-30</v>
      </c>
      <c r="G18" s="28" t="str">
        <f>IF(3стр1!F51=3стр1!E43,3стр1!E59,IF(3стр1!F51=3стр1!E59,3стр1!E43,0))</f>
        <v>Латыпов Аллан</v>
      </c>
      <c r="H18" s="54"/>
      <c r="I18" s="50"/>
      <c r="J18" s="50"/>
      <c r="K18" s="50"/>
      <c r="L18"/>
      <c r="M18"/>
      <c r="N18"/>
      <c r="O18"/>
      <c r="P18"/>
      <c r="Q18"/>
      <c r="R18"/>
      <c r="S18"/>
    </row>
    <row r="19" spans="1:19" ht="12.75">
      <c r="A19" s="16"/>
      <c r="B19" s="58">
        <v>-21</v>
      </c>
      <c r="C19" s="28" t="str">
        <f>IF(3стр1!D39=3стр1!C37,3стр1!C41,IF(3стр1!D39=3стр1!C41,3стр1!C37,0))</f>
        <v>Григорьев Руслан</v>
      </c>
      <c r="D19" s="50"/>
      <c r="E19" s="59"/>
      <c r="F19" s="50"/>
      <c r="G19" s="59"/>
      <c r="H19" s="54"/>
      <c r="I19" s="50"/>
      <c r="J19" s="50"/>
      <c r="K19" s="50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27" t="str">
        <f>IF(3стр1!C37=3стр1!B36,3стр1!B38,IF(3стр1!C37=3стр1!B38,3стр1!B36,0))</f>
        <v>нет</v>
      </c>
      <c r="C20" s="50"/>
      <c r="D20" s="16">
        <v>-27</v>
      </c>
      <c r="E20" s="27" t="str">
        <f>IF(3стр1!E43=3стр1!D39,3стр1!D47,IF(3стр1!E43=3стр1!D47,3стр1!D39,0))</f>
        <v>Якшимбетов Радмир</v>
      </c>
      <c r="F20" s="50"/>
      <c r="G20" s="59"/>
      <c r="H20" s="54"/>
      <c r="I20" s="50"/>
      <c r="J20" s="50"/>
      <c r="K20" s="50"/>
      <c r="L20"/>
      <c r="M20"/>
      <c r="N20"/>
      <c r="O20"/>
      <c r="P20"/>
      <c r="Q20"/>
      <c r="R20"/>
      <c r="S20"/>
    </row>
    <row r="21" spans="1:19" ht="12.75">
      <c r="A21" s="16"/>
      <c r="B21" s="51">
        <v>36</v>
      </c>
      <c r="C21" s="63" t="s">
        <v>168</v>
      </c>
      <c r="D21" s="50"/>
      <c r="E21" s="54"/>
      <c r="F21" s="50"/>
      <c r="G21" s="59"/>
      <c r="H21" s="54"/>
      <c r="I21" s="50"/>
      <c r="J21" s="50"/>
      <c r="K21" s="50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8" t="str">
        <f>IF(3стр1!C41=3стр1!B40,3стр1!B42,IF(3стр1!C41=3стр1!B42,3стр1!B40,0))</f>
        <v>Нигматулина Элина</v>
      </c>
      <c r="C22" s="51">
        <v>44</v>
      </c>
      <c r="D22" s="63" t="s">
        <v>141</v>
      </c>
      <c r="E22" s="51">
        <v>54</v>
      </c>
      <c r="F22" s="63" t="s">
        <v>125</v>
      </c>
      <c r="G22" s="59"/>
      <c r="H22" s="51">
        <v>60</v>
      </c>
      <c r="I22" s="65" t="s">
        <v>135</v>
      </c>
      <c r="J22" s="63"/>
      <c r="K22" s="63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8" t="str">
        <f>IF(3стр1!D31=3стр1!C29,3стр1!C33,IF(3стр1!D31=3стр1!C33,3стр1!C29,0))</f>
        <v>Шаяхметов Азамат</v>
      </c>
      <c r="D23" s="54"/>
      <c r="E23" s="54"/>
      <c r="F23" s="54"/>
      <c r="G23" s="59"/>
      <c r="H23" s="54"/>
      <c r="I23" s="61"/>
      <c r="J23" s="66" t="s">
        <v>2</v>
      </c>
      <c r="K23" s="66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27" t="str">
        <f>IF(3стр1!C45=3стр1!B44,3стр1!B46,IF(3стр1!C45=3стр1!B46,3стр1!B44,0))</f>
        <v>нет</v>
      </c>
      <c r="C24" s="50"/>
      <c r="D24" s="51">
        <v>50</v>
      </c>
      <c r="E24" s="64" t="s">
        <v>125</v>
      </c>
      <c r="F24" s="54"/>
      <c r="G24" s="59"/>
      <c r="H24" s="54"/>
      <c r="I24" s="50"/>
      <c r="J24" s="50"/>
      <c r="K24" s="50"/>
      <c r="L24"/>
      <c r="M24"/>
      <c r="N24"/>
      <c r="O24"/>
      <c r="P24"/>
      <c r="Q24"/>
      <c r="R24"/>
      <c r="S24"/>
    </row>
    <row r="25" spans="1:19" ht="12.75">
      <c r="A25" s="16"/>
      <c r="B25" s="51">
        <v>37</v>
      </c>
      <c r="C25" s="63"/>
      <c r="D25" s="54"/>
      <c r="E25" s="59"/>
      <c r="F25" s="54"/>
      <c r="G25" s="59"/>
      <c r="H25" s="54"/>
      <c r="I25" s="50"/>
      <c r="J25" s="50"/>
      <c r="K25" s="50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8" t="str">
        <f>IF(3стр1!C49=3стр1!B48,3стр1!B50,IF(3стр1!C49=3стр1!B50,3стр1!B48,0))</f>
        <v>нет</v>
      </c>
      <c r="C26" s="51">
        <v>45</v>
      </c>
      <c r="D26" s="64" t="s">
        <v>125</v>
      </c>
      <c r="E26" s="59"/>
      <c r="F26" s="51">
        <v>57</v>
      </c>
      <c r="G26" s="63" t="s">
        <v>135</v>
      </c>
      <c r="H26" s="54"/>
      <c r="I26" s="50"/>
      <c r="J26" s="50"/>
      <c r="K26" s="50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8" t="str">
        <f>IF(3стр1!D23=3стр1!C21,3стр1!C25,IF(3стр1!D23=3стр1!C25,3стр1!C21,0))</f>
        <v>Коновалов Александр</v>
      </c>
      <c r="D27" s="50"/>
      <c r="E27" s="59"/>
      <c r="F27" s="54"/>
      <c r="G27" s="54"/>
      <c r="H27" s="54"/>
      <c r="I27" s="50"/>
      <c r="J27" s="50"/>
      <c r="K27" s="50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27" t="str">
        <f>IF(3стр1!C53=3стр1!B52,3стр1!B54,IF(3стр1!C53=3стр1!B54,3стр1!B52,0))</f>
        <v>нет</v>
      </c>
      <c r="C28" s="50"/>
      <c r="D28" s="16">
        <v>-28</v>
      </c>
      <c r="E28" s="27" t="str">
        <f>IF(3стр1!E59=3стр1!D55,3стр1!D63,IF(3стр1!E59=3стр1!D63,3стр1!D55,0))</f>
        <v>Саитов Эмиль</v>
      </c>
      <c r="F28" s="54"/>
      <c r="G28" s="54"/>
      <c r="H28" s="54"/>
      <c r="I28" s="50"/>
      <c r="J28" s="50"/>
      <c r="K28" s="50"/>
      <c r="L28"/>
      <c r="M28"/>
      <c r="N28"/>
      <c r="O28"/>
      <c r="P28"/>
      <c r="Q28"/>
      <c r="R28"/>
      <c r="S28"/>
    </row>
    <row r="29" spans="1:19" ht="12.75">
      <c r="A29" s="16"/>
      <c r="B29" s="51">
        <v>38</v>
      </c>
      <c r="C29" s="63"/>
      <c r="D29" s="50"/>
      <c r="E29" s="54"/>
      <c r="F29" s="54"/>
      <c r="G29" s="54"/>
      <c r="H29" s="54"/>
      <c r="I29" s="50"/>
      <c r="J29" s="50"/>
      <c r="K29" s="50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8" t="str">
        <f>IF(3стр1!C57=3стр1!B56,3стр1!B58,IF(3стр1!C57=3стр1!B58,3стр1!B56,0))</f>
        <v>нет</v>
      </c>
      <c r="C30" s="51">
        <v>46</v>
      </c>
      <c r="D30" s="63" t="s">
        <v>135</v>
      </c>
      <c r="E30" s="51">
        <v>55</v>
      </c>
      <c r="F30" s="64" t="s">
        <v>135</v>
      </c>
      <c r="G30" s="51">
        <v>59</v>
      </c>
      <c r="H30" s="64" t="s">
        <v>135</v>
      </c>
      <c r="I30" s="50"/>
      <c r="J30" s="50"/>
      <c r="K30" s="50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8" t="str">
        <f>IF(3стр1!D15=3стр1!C13,3стр1!C17,IF(3стр1!D15=3стр1!C17,3стр1!C13,0))</f>
        <v>Хакимов Фларит</v>
      </c>
      <c r="D31" s="54"/>
      <c r="E31" s="54"/>
      <c r="F31" s="50"/>
      <c r="G31" s="54"/>
      <c r="H31" s="50"/>
      <c r="I31" s="50"/>
      <c r="J31" s="50"/>
      <c r="K31" s="50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27" t="str">
        <f>IF(3стр1!C61=3стр1!B60,3стр1!B62,IF(3стр1!C61=3стр1!B62,3стр1!B60,0))</f>
        <v>Ключников Артем</v>
      </c>
      <c r="C32" s="50"/>
      <c r="D32" s="51">
        <v>51</v>
      </c>
      <c r="E32" s="64" t="s">
        <v>135</v>
      </c>
      <c r="F32" s="50"/>
      <c r="G32" s="54"/>
      <c r="H32" s="16">
        <v>-60</v>
      </c>
      <c r="I32" s="45" t="str">
        <f>IF(I22=H14,H30,IF(I22=H30,H14,0))</f>
        <v>Ларионов Даниил</v>
      </c>
      <c r="J32" s="45"/>
      <c r="K32" s="45"/>
      <c r="L32"/>
      <c r="M32"/>
      <c r="N32"/>
      <c r="O32"/>
      <c r="P32"/>
      <c r="Q32"/>
      <c r="R32"/>
      <c r="S32"/>
    </row>
    <row r="33" spans="1:19" ht="12.75">
      <c r="A33" s="16"/>
      <c r="B33" s="51">
        <v>39</v>
      </c>
      <c r="C33" s="63" t="s">
        <v>126</v>
      </c>
      <c r="D33" s="54"/>
      <c r="E33" s="59"/>
      <c r="F33" s="50"/>
      <c r="G33" s="54"/>
      <c r="H33" s="50"/>
      <c r="I33" s="61"/>
      <c r="J33" s="66" t="s">
        <v>3</v>
      </c>
      <c r="K33" s="66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8" t="str">
        <f>IF(3стр1!C65=3стр1!B64,3стр1!B66,IF(3стр1!C65=3стр1!B66,3стр1!B64,0))</f>
        <v>нет</v>
      </c>
      <c r="C34" s="51">
        <v>47</v>
      </c>
      <c r="D34" s="64" t="s">
        <v>126</v>
      </c>
      <c r="E34" s="59"/>
      <c r="F34" s="16">
        <v>-29</v>
      </c>
      <c r="G34" s="28" t="str">
        <f>IF(3стр1!F19=3стр1!E11,3стр1!E27,IF(3стр1!F19=3стр1!E27,3стр1!E11,0))</f>
        <v>Вахитов Шамиль</v>
      </c>
      <c r="H34" s="50"/>
      <c r="I34" s="50"/>
      <c r="J34" s="50"/>
      <c r="K34" s="50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8" t="str">
        <f>IF(3стр1!D7=3стр1!C5,3стр1!C9,IF(3стр1!D7=3стр1!C9,3стр1!C5,0))</f>
        <v>Вафин Егор</v>
      </c>
      <c r="D35" s="50"/>
      <c r="E35" s="59"/>
      <c r="F35" s="50"/>
      <c r="G35" s="50"/>
      <c r="H35" s="50"/>
      <c r="I35" s="50"/>
      <c r="J35" s="50"/>
      <c r="K35" s="50"/>
      <c r="L35"/>
      <c r="M35"/>
      <c r="N35"/>
      <c r="O35"/>
      <c r="P35"/>
      <c r="Q35"/>
      <c r="R35"/>
      <c r="S35"/>
    </row>
    <row r="36" spans="1:19" ht="12.75">
      <c r="A36" s="16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27" t="str">
        <f>IF(D6=C5,C7,IF(D6=C7,C5,0))</f>
        <v>Султангулов Рим</v>
      </c>
      <c r="C37" s="50"/>
      <c r="D37" s="50"/>
      <c r="E37" s="50"/>
      <c r="F37" s="16">
        <v>-48</v>
      </c>
      <c r="G37" s="27" t="str">
        <f>IF(E8=D6,D10,IF(E8=D10,D6,0))</f>
        <v>Гордеев Андрей</v>
      </c>
      <c r="H37" s="50"/>
      <c r="I37" s="50"/>
      <c r="J37" s="50"/>
      <c r="K37" s="50"/>
      <c r="L37"/>
      <c r="M37"/>
      <c r="N37"/>
      <c r="O37"/>
      <c r="P37"/>
      <c r="Q37"/>
      <c r="R37"/>
      <c r="S37"/>
    </row>
    <row r="38" spans="1:19" ht="12.75">
      <c r="A38" s="16"/>
      <c r="B38" s="51">
        <v>71</v>
      </c>
      <c r="C38" s="63" t="s">
        <v>167</v>
      </c>
      <c r="D38" s="50"/>
      <c r="E38" s="50"/>
      <c r="F38" s="50"/>
      <c r="G38" s="51">
        <v>67</v>
      </c>
      <c r="H38" s="63" t="s">
        <v>155</v>
      </c>
      <c r="I38" s="50"/>
      <c r="J38" s="50"/>
      <c r="K38" s="50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8">
        <f>IF(D10=C9,C11,IF(D10=C11,C9,0))</f>
        <v>0</v>
      </c>
      <c r="C39" s="54"/>
      <c r="D39" s="50"/>
      <c r="E39" s="50"/>
      <c r="F39" s="16">
        <v>-49</v>
      </c>
      <c r="G39" s="28" t="str">
        <f>IF(E16=D14,D18,IF(E16=D18,D14,0))</f>
        <v>Мурзин Рустем</v>
      </c>
      <c r="H39" s="54"/>
      <c r="I39" s="59"/>
      <c r="J39" s="50"/>
      <c r="K39" s="59"/>
      <c r="L39"/>
      <c r="M39"/>
      <c r="N39"/>
      <c r="O39"/>
      <c r="P39"/>
      <c r="Q39"/>
      <c r="R39"/>
      <c r="S39"/>
    </row>
    <row r="40" spans="1:19" ht="12.75">
      <c r="A40" s="16"/>
      <c r="B40" s="50"/>
      <c r="C40" s="51">
        <v>75</v>
      </c>
      <c r="D40" s="63" t="s">
        <v>167</v>
      </c>
      <c r="E40" s="50"/>
      <c r="F40" s="50"/>
      <c r="G40" s="50"/>
      <c r="H40" s="51">
        <v>69</v>
      </c>
      <c r="I40" s="67" t="s">
        <v>141</v>
      </c>
      <c r="J40" s="52"/>
      <c r="K40" s="52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27">
        <f>IF(D14=C13,C15,IF(D14=C15,C13,0))</f>
        <v>0</v>
      </c>
      <c r="C41" s="54"/>
      <c r="D41" s="54"/>
      <c r="E41" s="50"/>
      <c r="F41" s="16">
        <v>-50</v>
      </c>
      <c r="G41" s="27" t="str">
        <f>IF(E24=D22,D26,IF(E24=D26,D22,0))</f>
        <v>Шаяхметов Азамат</v>
      </c>
      <c r="H41" s="54"/>
      <c r="I41" s="68"/>
      <c r="J41" s="66" t="s">
        <v>12</v>
      </c>
      <c r="K41" s="66"/>
      <c r="L41"/>
      <c r="M41"/>
      <c r="N41"/>
      <c r="O41"/>
      <c r="P41"/>
      <c r="Q41"/>
      <c r="R41"/>
      <c r="S41"/>
    </row>
    <row r="42" spans="1:19" ht="12.75">
      <c r="A42" s="16"/>
      <c r="B42" s="51">
        <v>72</v>
      </c>
      <c r="C42" s="64"/>
      <c r="D42" s="54"/>
      <c r="E42" s="50"/>
      <c r="F42" s="50"/>
      <c r="G42" s="51">
        <v>68</v>
      </c>
      <c r="H42" s="64" t="s">
        <v>141</v>
      </c>
      <c r="I42" s="61"/>
      <c r="J42" s="50"/>
      <c r="K42" s="61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8">
        <f>IF(D18=C17,C19,IF(D18=C19,C17,0))</f>
        <v>0</v>
      </c>
      <c r="C43" s="50"/>
      <c r="D43" s="54"/>
      <c r="E43" s="50"/>
      <c r="F43" s="16">
        <v>-51</v>
      </c>
      <c r="G43" s="28" t="str">
        <f>IF(E32=D30,D34,IF(E32=D34,D30,0))</f>
        <v>Ключников Артем</v>
      </c>
      <c r="H43" s="50"/>
      <c r="I43" s="50"/>
      <c r="J43" s="50"/>
      <c r="K43" s="50"/>
      <c r="L43"/>
      <c r="M43"/>
      <c r="N43"/>
      <c r="O43"/>
      <c r="P43"/>
      <c r="Q43"/>
      <c r="R43"/>
      <c r="S43"/>
    </row>
    <row r="44" spans="1:19" ht="12.75">
      <c r="A44" s="16"/>
      <c r="B44" s="59"/>
      <c r="C44" s="50"/>
      <c r="D44" s="51">
        <v>77</v>
      </c>
      <c r="E44" s="63" t="s">
        <v>142</v>
      </c>
      <c r="F44" s="50"/>
      <c r="G44" s="50"/>
      <c r="H44" s="16">
        <v>-69</v>
      </c>
      <c r="I44" s="27" t="str">
        <f>IF(I40=H38,H42,IF(I40=H42,H38,0))</f>
        <v>Мурзин Рустем</v>
      </c>
      <c r="J44" s="63"/>
      <c r="K44" s="63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27" t="str">
        <f>IF(D22=C21,C23,IF(D22=C23,C21,0))</f>
        <v>Нигматулина Элина</v>
      </c>
      <c r="C45" s="50"/>
      <c r="D45" s="54"/>
      <c r="E45" s="57" t="s">
        <v>16</v>
      </c>
      <c r="F45" s="50"/>
      <c r="G45" s="16">
        <v>-67</v>
      </c>
      <c r="H45" s="27" t="str">
        <f>IF(H38=G37,G39,IF(H38=G39,G37,0))</f>
        <v>Гордеев Андрей</v>
      </c>
      <c r="I45" s="61"/>
      <c r="J45" s="66" t="s">
        <v>14</v>
      </c>
      <c r="K45" s="66"/>
      <c r="L45"/>
      <c r="M45"/>
      <c r="N45"/>
      <c r="O45"/>
      <c r="P45"/>
      <c r="Q45"/>
      <c r="R45"/>
      <c r="S45"/>
    </row>
    <row r="46" spans="1:19" ht="12.75">
      <c r="A46" s="16"/>
      <c r="B46" s="51">
        <v>73</v>
      </c>
      <c r="C46" s="63" t="s">
        <v>168</v>
      </c>
      <c r="D46" s="54"/>
      <c r="E46" s="50"/>
      <c r="F46" s="50"/>
      <c r="G46" s="50"/>
      <c r="H46" s="51">
        <v>70</v>
      </c>
      <c r="I46" s="65" t="s">
        <v>126</v>
      </c>
      <c r="J46" s="63"/>
      <c r="K46" s="63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8">
        <f>IF(D26=C25,C27,IF(D26=C27,C25,0))</f>
        <v>0</v>
      </c>
      <c r="C47" s="54"/>
      <c r="D47" s="54"/>
      <c r="E47" s="50"/>
      <c r="F47" s="50"/>
      <c r="G47" s="16">
        <v>-68</v>
      </c>
      <c r="H47" s="28" t="str">
        <f>IF(H42=G41,G43,IF(H42=G43,G41,0))</f>
        <v>Ключников Артем</v>
      </c>
      <c r="I47" s="61"/>
      <c r="J47" s="66" t="s">
        <v>13</v>
      </c>
      <c r="K47" s="66"/>
      <c r="L47"/>
      <c r="M47"/>
      <c r="N47"/>
      <c r="O47"/>
      <c r="P47"/>
      <c r="Q47"/>
      <c r="R47"/>
      <c r="S47"/>
    </row>
    <row r="48" spans="1:19" ht="12.75">
      <c r="A48" s="16"/>
      <c r="B48" s="50"/>
      <c r="C48" s="51">
        <v>76</v>
      </c>
      <c r="D48" s="64" t="s">
        <v>142</v>
      </c>
      <c r="E48" s="50"/>
      <c r="F48" s="50"/>
      <c r="G48" s="50"/>
      <c r="H48" s="16">
        <v>-70</v>
      </c>
      <c r="I48" s="27" t="str">
        <f>IF(I46=H45,H47,IF(I46=H47,H45,0))</f>
        <v>Гордеев Андрей</v>
      </c>
      <c r="J48" s="63"/>
      <c r="K48" s="63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27">
        <f>IF(D30=C29,C31,IF(D30=C31,C29,0))</f>
        <v>0</v>
      </c>
      <c r="C49" s="54"/>
      <c r="D49" s="50"/>
      <c r="E49" s="50"/>
      <c r="F49" s="50"/>
      <c r="G49" s="59"/>
      <c r="H49" s="50"/>
      <c r="I49" s="61"/>
      <c r="J49" s="66" t="s">
        <v>15</v>
      </c>
      <c r="K49" s="66"/>
      <c r="L49"/>
      <c r="M49"/>
      <c r="N49"/>
      <c r="O49"/>
      <c r="P49"/>
      <c r="Q49"/>
      <c r="R49"/>
      <c r="S49"/>
    </row>
    <row r="50" spans="1:19" ht="12.75">
      <c r="A50" s="16"/>
      <c r="B50" s="51">
        <v>74</v>
      </c>
      <c r="C50" s="64" t="s">
        <v>142</v>
      </c>
      <c r="D50" s="16">
        <v>-77</v>
      </c>
      <c r="E50" s="27" t="str">
        <f>IF(E44=D40,D48,IF(E44=D48,D40,0))</f>
        <v>Султангулов Рим</v>
      </c>
      <c r="F50" s="16">
        <v>-71</v>
      </c>
      <c r="G50" s="27">
        <f>IF(C38=B37,B39,IF(C38=B39,B37,0))</f>
        <v>0</v>
      </c>
      <c r="H50" s="50"/>
      <c r="I50" s="50"/>
      <c r="J50" s="50"/>
      <c r="K50" s="50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8" t="str">
        <f>IF(D34=C33,C35,IF(D34=C35,C33,0))</f>
        <v>Вафин Егор</v>
      </c>
      <c r="C51" s="50"/>
      <c r="D51" s="50"/>
      <c r="E51" s="57" t="s">
        <v>17</v>
      </c>
      <c r="F51" s="50"/>
      <c r="G51" s="51">
        <v>79</v>
      </c>
      <c r="H51" s="63"/>
      <c r="I51" s="50"/>
      <c r="J51" s="50"/>
      <c r="K51" s="50"/>
      <c r="L51"/>
      <c r="M51"/>
      <c r="N51"/>
      <c r="O51"/>
      <c r="P51"/>
      <c r="Q51"/>
      <c r="R51"/>
      <c r="S51"/>
    </row>
    <row r="52" spans="1:19" ht="12.75">
      <c r="A52" s="16"/>
      <c r="B52" s="50"/>
      <c r="C52" s="16">
        <v>-75</v>
      </c>
      <c r="D52" s="27">
        <f>IF(D40=C38,C42,IF(D40=C42,C38,0))</f>
        <v>0</v>
      </c>
      <c r="E52" s="61"/>
      <c r="F52" s="16">
        <v>-72</v>
      </c>
      <c r="G52" s="28">
        <f>IF(C42=B41,B43,IF(C42=B43,B41,0))</f>
        <v>0</v>
      </c>
      <c r="H52" s="54"/>
      <c r="I52" s="59"/>
      <c r="J52" s="50"/>
      <c r="K52" s="59"/>
      <c r="L52"/>
      <c r="M52"/>
      <c r="N52"/>
      <c r="O52"/>
      <c r="P52"/>
      <c r="Q52"/>
      <c r="R52"/>
      <c r="S52"/>
    </row>
    <row r="53" spans="1:19" ht="12.75">
      <c r="A53" s="16"/>
      <c r="B53" s="50"/>
      <c r="C53" s="50"/>
      <c r="D53" s="51">
        <v>78</v>
      </c>
      <c r="E53" s="63" t="s">
        <v>168</v>
      </c>
      <c r="F53" s="50"/>
      <c r="G53" s="50"/>
      <c r="H53" s="51">
        <v>81</v>
      </c>
      <c r="I53" s="67"/>
      <c r="J53" s="52"/>
      <c r="K53" s="52"/>
      <c r="L53"/>
      <c r="M53"/>
      <c r="N53"/>
      <c r="O53"/>
      <c r="P53"/>
      <c r="Q53"/>
      <c r="R53"/>
      <c r="S53"/>
    </row>
    <row r="54" spans="1:19" ht="12.75">
      <c r="A54" s="16"/>
      <c r="B54" s="50"/>
      <c r="C54" s="16">
        <v>-76</v>
      </c>
      <c r="D54" s="28" t="str">
        <f>IF(D48=C46,C50,IF(D48=C50,C46,0))</f>
        <v>Нигматулина Элина</v>
      </c>
      <c r="E54" s="57" t="s">
        <v>149</v>
      </c>
      <c r="F54" s="16">
        <v>-73</v>
      </c>
      <c r="G54" s="27">
        <f>IF(C46=B45,B47,IF(C46=B47,B45,0))</f>
        <v>0</v>
      </c>
      <c r="H54" s="54"/>
      <c r="I54" s="68"/>
      <c r="J54" s="66" t="s">
        <v>18</v>
      </c>
      <c r="K54" s="66"/>
      <c r="L54"/>
      <c r="M54"/>
      <c r="N54"/>
      <c r="O54"/>
      <c r="P54"/>
      <c r="Q54"/>
      <c r="R54"/>
      <c r="S54"/>
    </row>
    <row r="55" spans="1:19" ht="12.75">
      <c r="A55" s="16"/>
      <c r="B55" s="50"/>
      <c r="C55" s="50"/>
      <c r="D55" s="16">
        <v>-78</v>
      </c>
      <c r="E55" s="27">
        <f>IF(E53=D52,D54,IF(E53=D54,D52,0))</f>
        <v>0</v>
      </c>
      <c r="F55" s="50"/>
      <c r="G55" s="51">
        <v>80</v>
      </c>
      <c r="H55" s="64"/>
      <c r="I55" s="61"/>
      <c r="J55" s="50"/>
      <c r="K55" s="61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27" t="str">
        <f>IF(C5=B4,B6,IF(C5=B6,B4,0))</f>
        <v>нет</v>
      </c>
      <c r="C56" s="59"/>
      <c r="D56" s="50"/>
      <c r="E56" s="57" t="s">
        <v>19</v>
      </c>
      <c r="F56" s="16">
        <v>-74</v>
      </c>
      <c r="G56" s="28">
        <f>IF(C50=B49,B51,IF(C50=B51,B49,0))</f>
        <v>0</v>
      </c>
      <c r="H56" s="50"/>
      <c r="I56" s="50"/>
      <c r="J56" s="50"/>
      <c r="K56" s="50"/>
      <c r="L56"/>
      <c r="M56"/>
      <c r="N56"/>
      <c r="O56"/>
      <c r="P56"/>
      <c r="Q56"/>
      <c r="R56"/>
      <c r="S56"/>
    </row>
    <row r="57" spans="1:19" ht="12.75">
      <c r="A57" s="16"/>
      <c r="B57" s="51">
        <v>83</v>
      </c>
      <c r="C57" s="63"/>
      <c r="D57" s="50"/>
      <c r="E57" s="50"/>
      <c r="F57" s="50"/>
      <c r="G57" s="50"/>
      <c r="H57" s="16">
        <v>-81</v>
      </c>
      <c r="I57" s="27">
        <f>IF(I53=H51,H55,IF(I53=H55,H51,0))</f>
        <v>0</v>
      </c>
      <c r="J57" s="63"/>
      <c r="K57" s="63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8">
        <f>IF(C9=B8,B10,IF(C9=B10,B8,0))</f>
        <v>0</v>
      </c>
      <c r="C58" s="54"/>
      <c r="D58" s="50"/>
      <c r="E58" s="50"/>
      <c r="F58" s="50"/>
      <c r="G58" s="16">
        <v>-79</v>
      </c>
      <c r="H58" s="27">
        <f>IF(H51=G50,G52,IF(H51=G52,G50,0))</f>
        <v>0</v>
      </c>
      <c r="I58" s="61"/>
      <c r="J58" s="66" t="s">
        <v>20</v>
      </c>
      <c r="K58" s="66"/>
      <c r="L58"/>
      <c r="M58"/>
      <c r="N58"/>
      <c r="O58"/>
      <c r="P58"/>
      <c r="Q58"/>
      <c r="R58"/>
      <c r="S58"/>
    </row>
    <row r="59" spans="1:19" ht="12.75">
      <c r="A59" s="16"/>
      <c r="B59" s="50"/>
      <c r="C59" s="51">
        <v>87</v>
      </c>
      <c r="D59" s="63"/>
      <c r="E59" s="50"/>
      <c r="F59" s="50"/>
      <c r="G59" s="50"/>
      <c r="H59" s="51">
        <v>82</v>
      </c>
      <c r="I59" s="65"/>
      <c r="J59" s="63"/>
      <c r="K59" s="63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27">
        <f>IF(C13=B12,B14,IF(C13=B14,B12,0))</f>
        <v>0</v>
      </c>
      <c r="C60" s="54"/>
      <c r="D60" s="54"/>
      <c r="E60" s="50"/>
      <c r="F60" s="50"/>
      <c r="G60" s="16">
        <v>-80</v>
      </c>
      <c r="H60" s="28">
        <f>IF(H55=G54,G56,IF(H55=G56,G54,0))</f>
        <v>0</v>
      </c>
      <c r="I60" s="61"/>
      <c r="J60" s="66" t="s">
        <v>21</v>
      </c>
      <c r="K60" s="66"/>
      <c r="L60"/>
      <c r="M60"/>
      <c r="N60"/>
      <c r="O60"/>
      <c r="P60"/>
      <c r="Q60"/>
      <c r="R60"/>
      <c r="S60"/>
    </row>
    <row r="61" spans="1:19" ht="12.75">
      <c r="A61" s="16"/>
      <c r="B61" s="51">
        <v>84</v>
      </c>
      <c r="C61" s="64"/>
      <c r="D61" s="54"/>
      <c r="E61" s="50"/>
      <c r="F61" s="50"/>
      <c r="G61" s="50"/>
      <c r="H61" s="16">
        <v>-82</v>
      </c>
      <c r="I61" s="27">
        <f>IF(I59=H58,H60,IF(I59=H60,H58,0))</f>
        <v>0</v>
      </c>
      <c r="J61" s="63"/>
      <c r="K61" s="63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8">
        <f>IF(C17=B16,B18,IF(C17=B18,B16,0))</f>
        <v>0</v>
      </c>
      <c r="C62" s="50"/>
      <c r="D62" s="54"/>
      <c r="E62" s="50"/>
      <c r="F62" s="50"/>
      <c r="G62" s="59"/>
      <c r="H62" s="50"/>
      <c r="I62" s="61"/>
      <c r="J62" s="66" t="s">
        <v>22</v>
      </c>
      <c r="K62" s="66"/>
      <c r="L62"/>
      <c r="M62"/>
      <c r="N62"/>
      <c r="O62"/>
      <c r="P62"/>
      <c r="Q62"/>
      <c r="R62"/>
      <c r="S62"/>
    </row>
    <row r="63" spans="1:19" ht="12.75">
      <c r="A63" s="16"/>
      <c r="B63" s="59"/>
      <c r="C63" s="50"/>
      <c r="D63" s="51">
        <v>89</v>
      </c>
      <c r="E63" s="63"/>
      <c r="F63" s="16">
        <v>-83</v>
      </c>
      <c r="G63" s="27" t="str">
        <f>IF(C57=B56,B58,IF(C57=B58,B56,0))</f>
        <v>нет</v>
      </c>
      <c r="H63" s="50"/>
      <c r="I63" s="50"/>
      <c r="J63" s="50"/>
      <c r="K63" s="50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27" t="str">
        <f>IF(C21=B20,B22,IF(C21=B22,B20,0))</f>
        <v>нет</v>
      </c>
      <c r="C64" s="50"/>
      <c r="D64" s="54"/>
      <c r="E64" s="57" t="s">
        <v>23</v>
      </c>
      <c r="F64" s="50"/>
      <c r="G64" s="51">
        <v>91</v>
      </c>
      <c r="H64" s="63"/>
      <c r="I64" s="50"/>
      <c r="J64" s="50"/>
      <c r="K64" s="50"/>
      <c r="L64"/>
      <c r="M64"/>
      <c r="N64"/>
      <c r="O64"/>
      <c r="P64"/>
      <c r="Q64"/>
      <c r="R64"/>
      <c r="S64"/>
    </row>
    <row r="65" spans="1:19" ht="12.75">
      <c r="A65" s="16"/>
      <c r="B65" s="51">
        <v>85</v>
      </c>
      <c r="C65" s="63"/>
      <c r="D65" s="54"/>
      <c r="E65" s="50"/>
      <c r="F65" s="16">
        <v>-84</v>
      </c>
      <c r="G65" s="28">
        <f>IF(C61=B60,B62,IF(C61=B62,B60,0))</f>
        <v>0</v>
      </c>
      <c r="H65" s="54"/>
      <c r="I65" s="59"/>
      <c r="J65" s="50"/>
      <c r="K65" s="59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8">
        <f>IF(C25=B24,B26,IF(C25=B26,B24,0))</f>
        <v>0</v>
      </c>
      <c r="C66" s="54"/>
      <c r="D66" s="54"/>
      <c r="E66" s="50"/>
      <c r="F66" s="50"/>
      <c r="G66" s="50"/>
      <c r="H66" s="51">
        <v>93</v>
      </c>
      <c r="I66" s="67"/>
      <c r="J66" s="52"/>
      <c r="K66" s="52"/>
      <c r="L66"/>
      <c r="M66"/>
      <c r="N66"/>
      <c r="O66"/>
      <c r="P66"/>
      <c r="Q66"/>
      <c r="R66"/>
      <c r="S66"/>
    </row>
    <row r="67" spans="1:19" ht="12.75">
      <c r="A67" s="16"/>
      <c r="B67" s="50"/>
      <c r="C67" s="51">
        <v>88</v>
      </c>
      <c r="D67" s="64"/>
      <c r="E67" s="50"/>
      <c r="F67" s="16">
        <v>-85</v>
      </c>
      <c r="G67" s="27" t="str">
        <f>IF(C65=B64,B66,IF(C65=B66,B64,0))</f>
        <v>нет</v>
      </c>
      <c r="H67" s="54"/>
      <c r="I67" s="68"/>
      <c r="J67" s="66" t="s">
        <v>24</v>
      </c>
      <c r="K67" s="66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27">
        <f>IF(C29=B28,B30,IF(C29=B30,B28,0))</f>
        <v>0</v>
      </c>
      <c r="C68" s="54"/>
      <c r="D68" s="50"/>
      <c r="E68" s="50"/>
      <c r="F68" s="50"/>
      <c r="G68" s="51">
        <v>92</v>
      </c>
      <c r="H68" s="64"/>
      <c r="I68" s="61"/>
      <c r="J68" s="50"/>
      <c r="K68" s="61"/>
      <c r="L68"/>
      <c r="M68"/>
      <c r="N68"/>
      <c r="O68"/>
      <c r="P68"/>
      <c r="Q68"/>
      <c r="R68"/>
      <c r="S68"/>
    </row>
    <row r="69" spans="1:19" ht="12.75">
      <c r="A69" s="16"/>
      <c r="B69" s="51">
        <v>86</v>
      </c>
      <c r="C69" s="64"/>
      <c r="D69" s="16">
        <v>-89</v>
      </c>
      <c r="E69" s="27">
        <f>IF(E63=D59,D67,IF(E63=D67,D59,0))</f>
        <v>0</v>
      </c>
      <c r="F69" s="16">
        <v>-86</v>
      </c>
      <c r="G69" s="28" t="str">
        <f>IF(C69=B68,B70,IF(C69=B70,B68,0))</f>
        <v>нет</v>
      </c>
      <c r="H69" s="50"/>
      <c r="I69" s="50"/>
      <c r="J69" s="50"/>
      <c r="K69" s="50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8" t="str">
        <f>IF(C33=B32,B34,IF(C33=B34,B32,0))</f>
        <v>нет</v>
      </c>
      <c r="C70" s="50"/>
      <c r="D70" s="50"/>
      <c r="E70" s="57" t="s">
        <v>25</v>
      </c>
      <c r="F70" s="50"/>
      <c r="G70" s="50"/>
      <c r="H70" s="16">
        <v>-93</v>
      </c>
      <c r="I70" s="27">
        <f>IF(I66=H64,H68,IF(I66=H68,H64,0))</f>
        <v>0</v>
      </c>
      <c r="J70" s="63"/>
      <c r="K70" s="63"/>
      <c r="L70"/>
      <c r="M70"/>
      <c r="N70"/>
      <c r="O70"/>
      <c r="P70"/>
      <c r="Q70"/>
      <c r="R70"/>
      <c r="S70"/>
    </row>
    <row r="71" spans="1:19" ht="12.75">
      <c r="A71" s="50"/>
      <c r="B71" s="50"/>
      <c r="C71" s="16">
        <v>-87</v>
      </c>
      <c r="D71" s="27">
        <f>IF(D59=C57,C61,IF(D59=C61,C57,0))</f>
        <v>0</v>
      </c>
      <c r="E71" s="61"/>
      <c r="F71" s="50"/>
      <c r="G71" s="16">
        <v>-91</v>
      </c>
      <c r="H71" s="27" t="str">
        <f>IF(H64=G63,G65,IF(H64=G65,G63,0))</f>
        <v>нет</v>
      </c>
      <c r="I71" s="61"/>
      <c r="J71" s="66" t="s">
        <v>26</v>
      </c>
      <c r="K71" s="66"/>
      <c r="L71"/>
      <c r="M71"/>
      <c r="N71"/>
      <c r="O71"/>
      <c r="P71"/>
      <c r="Q71"/>
      <c r="R71"/>
      <c r="S71"/>
    </row>
    <row r="72" spans="1:19" ht="12.75">
      <c r="A72" s="50"/>
      <c r="B72" s="50"/>
      <c r="C72" s="50"/>
      <c r="D72" s="51">
        <v>90</v>
      </c>
      <c r="E72" s="63"/>
      <c r="F72" s="50"/>
      <c r="G72" s="50"/>
      <c r="H72" s="51">
        <v>94</v>
      </c>
      <c r="I72" s="65"/>
      <c r="J72" s="63"/>
      <c r="K72" s="63"/>
      <c r="L72"/>
      <c r="M72"/>
      <c r="N72"/>
      <c r="O72"/>
      <c r="P72"/>
      <c r="Q72"/>
      <c r="R72"/>
      <c r="S72"/>
    </row>
    <row r="73" spans="1:19" ht="12.75">
      <c r="A73" s="50"/>
      <c r="B73" s="50"/>
      <c r="C73" s="16">
        <v>-88</v>
      </c>
      <c r="D73" s="28">
        <f>IF(D67=C65,C69,IF(D67=C69,C65,0))</f>
        <v>0</v>
      </c>
      <c r="E73" s="57" t="s">
        <v>27</v>
      </c>
      <c r="F73" s="50"/>
      <c r="G73" s="16">
        <v>-92</v>
      </c>
      <c r="H73" s="28">
        <f>IF(H68=G67,G69,IF(H68=G69,G67,0))</f>
        <v>0</v>
      </c>
      <c r="I73" s="61"/>
      <c r="J73" s="66" t="s">
        <v>28</v>
      </c>
      <c r="K73" s="66"/>
      <c r="L73"/>
      <c r="M73"/>
      <c r="N73"/>
      <c r="O73"/>
      <c r="P73"/>
      <c r="Q73"/>
      <c r="R73"/>
      <c r="S73"/>
    </row>
    <row r="74" spans="1:19" ht="12.75">
      <c r="A74" s="50"/>
      <c r="B74" s="50"/>
      <c r="C74" s="50"/>
      <c r="D74" s="16">
        <v>-90</v>
      </c>
      <c r="E74" s="27">
        <f>IF(E72=D71,D73,IF(E72=D73,D71,0))</f>
        <v>0</v>
      </c>
      <c r="F74" s="50"/>
      <c r="G74" s="50"/>
      <c r="H74" s="16">
        <v>-94</v>
      </c>
      <c r="I74" s="27" t="str">
        <f>IF(I72=H71,H73,IF(I72=H73,H71,0))</f>
        <v>нет</v>
      </c>
      <c r="J74" s="63"/>
      <c r="K74" s="63"/>
      <c r="L74"/>
      <c r="M74"/>
      <c r="N74"/>
      <c r="O74"/>
      <c r="P74"/>
      <c r="Q74"/>
      <c r="R74"/>
      <c r="S74"/>
    </row>
    <row r="75" spans="1:19" ht="12.75">
      <c r="A75" s="50"/>
      <c r="B75" s="50"/>
      <c r="C75" s="59"/>
      <c r="D75" s="50"/>
      <c r="E75" s="57" t="s">
        <v>29</v>
      </c>
      <c r="F75" s="50"/>
      <c r="G75" s="59"/>
      <c r="H75" s="50"/>
      <c r="I75" s="61"/>
      <c r="J75" s="66" t="s">
        <v>30</v>
      </c>
      <c r="K75" s="66"/>
      <c r="L75"/>
      <c r="M75"/>
      <c r="N75"/>
      <c r="O75"/>
      <c r="P75"/>
      <c r="Q75"/>
      <c r="R75"/>
      <c r="S75"/>
    </row>
    <row r="76" spans="1:19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134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133</v>
      </c>
      <c r="B2" s="41"/>
      <c r="C2" s="43" t="s">
        <v>150</v>
      </c>
      <c r="D2" s="41"/>
      <c r="E2" s="41"/>
      <c r="F2" s="41"/>
      <c r="G2" s="41"/>
      <c r="H2" s="41"/>
      <c r="I2" s="41"/>
    </row>
    <row r="3" spans="1:9" ht="18">
      <c r="A3" s="39" t="s">
        <v>138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151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136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140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135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152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153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154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139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155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141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156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157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158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159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160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142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126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161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162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65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65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65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65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65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65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65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65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65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65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65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65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65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65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65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65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65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65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65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65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65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65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65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65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65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65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65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65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65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65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65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65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65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65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65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65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65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65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65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65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65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65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49" customWidth="1"/>
    <col min="2" max="2" width="18.875" style="49" customWidth="1"/>
    <col min="3" max="6" width="17.75390625" style="49" customWidth="1"/>
    <col min="7" max="7" width="18.00390625" style="49" customWidth="1"/>
    <col min="8" max="16384" width="9.125" style="49" customWidth="1"/>
  </cols>
  <sheetData>
    <row r="1" spans="1:7" ht="12.75">
      <c r="A1" s="48"/>
      <c r="B1" s="44" t="str">
        <f>Сп2!C1</f>
        <v>Кубок Башкортостана 2008</v>
      </c>
      <c r="C1" s="44"/>
      <c r="D1" s="44"/>
      <c r="E1" s="44"/>
      <c r="F1" s="44"/>
      <c r="G1" s="44"/>
    </row>
    <row r="2" spans="1:7" ht="12.75">
      <c r="A2" s="48"/>
      <c r="B2" s="44" t="str">
        <f>Сп2!C2</f>
        <v>Осьмофинал Турнира Международному дню инвалидов. 15 ноября.</v>
      </c>
      <c r="C2" s="44"/>
      <c r="D2" s="44"/>
      <c r="E2" s="44"/>
      <c r="F2" s="44"/>
      <c r="G2" s="44"/>
    </row>
    <row r="3" spans="1:7" ht="12.75">
      <c r="A3" s="50"/>
      <c r="B3" s="50"/>
      <c r="C3" s="50"/>
      <c r="D3" s="50"/>
      <c r="E3" s="50"/>
      <c r="F3" s="50"/>
      <c r="G3" s="50"/>
    </row>
    <row r="4" spans="1:19" ht="10.5" customHeight="1">
      <c r="A4" s="16">
        <v>1</v>
      </c>
      <c r="B4" s="27" t="str">
        <f>Сп2!A1</f>
        <v>Волков Арнольд</v>
      </c>
      <c r="C4" s="50"/>
      <c r="D4" s="50"/>
      <c r="E4" s="50"/>
      <c r="F4" s="50"/>
      <c r="G4" s="5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0"/>
      <c r="B5" s="51">
        <v>1</v>
      </c>
      <c r="C5" s="52" t="s">
        <v>134</v>
      </c>
      <c r="D5" s="50"/>
      <c r="E5" s="53"/>
      <c r="F5" s="50"/>
      <c r="G5" s="5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16">
        <v>32</v>
      </c>
      <c r="B6" s="28" t="str">
        <f>Сп2!A32</f>
        <v>нет</v>
      </c>
      <c r="C6" s="54"/>
      <c r="D6" s="50"/>
      <c r="E6" s="50"/>
      <c r="F6" s="50"/>
      <c r="G6" s="5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0"/>
      <c r="B7" s="50"/>
      <c r="C7" s="51">
        <v>17</v>
      </c>
      <c r="D7" s="52" t="s">
        <v>134</v>
      </c>
      <c r="E7" s="50"/>
      <c r="F7" s="50"/>
      <c r="G7" s="5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16">
        <v>17</v>
      </c>
      <c r="B8" s="27" t="str">
        <f>Сп2!A17</f>
        <v>Хубатулин Денис</v>
      </c>
      <c r="C8" s="54"/>
      <c r="D8" s="54"/>
      <c r="E8" s="50"/>
      <c r="F8" s="50"/>
      <c r="G8" s="5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0"/>
      <c r="B9" s="51">
        <v>2</v>
      </c>
      <c r="C9" s="55" t="s">
        <v>159</v>
      </c>
      <c r="D9" s="54"/>
      <c r="E9" s="50"/>
      <c r="F9" s="50"/>
      <c r="G9" s="5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16">
        <v>16</v>
      </c>
      <c r="B10" s="28" t="str">
        <f>Сп2!A16</f>
        <v>Тарханов Андрей</v>
      </c>
      <c r="C10" s="50"/>
      <c r="D10" s="54"/>
      <c r="E10" s="50"/>
      <c r="F10" s="50"/>
      <c r="G10" s="5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0"/>
      <c r="B11" s="50"/>
      <c r="C11" s="50"/>
      <c r="D11" s="51">
        <v>25</v>
      </c>
      <c r="E11" s="52" t="s">
        <v>153</v>
      </c>
      <c r="F11" s="50"/>
      <c r="G11" s="5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16">
        <v>9</v>
      </c>
      <c r="B12" s="27" t="str">
        <f>Сп2!A9</f>
        <v>Саитов Эмиль</v>
      </c>
      <c r="C12" s="50"/>
      <c r="D12" s="54"/>
      <c r="E12" s="54"/>
      <c r="F12" s="50"/>
      <c r="G12" s="5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0"/>
      <c r="B13" s="51">
        <v>3</v>
      </c>
      <c r="C13" s="52" t="s">
        <v>153</v>
      </c>
      <c r="D13" s="54"/>
      <c r="E13" s="54"/>
      <c r="F13" s="50"/>
      <c r="G13" s="5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16">
        <v>24</v>
      </c>
      <c r="B14" s="28" t="str">
        <f>Сп2!A24</f>
        <v>нет</v>
      </c>
      <c r="C14" s="54"/>
      <c r="D14" s="54"/>
      <c r="E14" s="54"/>
      <c r="F14" s="50"/>
      <c r="G14" s="5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0"/>
      <c r="B15" s="50"/>
      <c r="C15" s="51">
        <v>18</v>
      </c>
      <c r="D15" s="55" t="s">
        <v>153</v>
      </c>
      <c r="E15" s="54"/>
      <c r="F15" s="50"/>
      <c r="G15" s="5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16">
        <v>25</v>
      </c>
      <c r="B16" s="27" t="str">
        <f>Сп2!A25</f>
        <v>нет</v>
      </c>
      <c r="C16" s="54"/>
      <c r="D16" s="50"/>
      <c r="E16" s="54"/>
      <c r="F16" s="50"/>
      <c r="G16" s="5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0"/>
      <c r="B17" s="51">
        <v>4</v>
      </c>
      <c r="C17" s="55" t="s">
        <v>152</v>
      </c>
      <c r="D17" s="50"/>
      <c r="E17" s="54"/>
      <c r="F17" s="50"/>
      <c r="G17" s="5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16">
        <v>8</v>
      </c>
      <c r="B18" s="28" t="str">
        <f>Сп2!A8</f>
        <v>Вахитов Шамиль</v>
      </c>
      <c r="C18" s="50"/>
      <c r="D18" s="50"/>
      <c r="E18" s="54"/>
      <c r="F18" s="50"/>
      <c r="G18" s="5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0"/>
      <c r="B19" s="50"/>
      <c r="C19" s="50"/>
      <c r="D19" s="50"/>
      <c r="E19" s="51">
        <v>29</v>
      </c>
      <c r="F19" s="52" t="s">
        <v>136</v>
      </c>
      <c r="G19" s="5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16">
        <v>5</v>
      </c>
      <c r="B20" s="27" t="str">
        <f>Сп2!A5</f>
        <v>Мухамадеев Артур</v>
      </c>
      <c r="C20" s="50"/>
      <c r="D20" s="50"/>
      <c r="E20" s="54"/>
      <c r="F20" s="54"/>
      <c r="G20" s="5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0"/>
      <c r="B21" s="51">
        <v>5</v>
      </c>
      <c r="C21" s="52" t="s">
        <v>136</v>
      </c>
      <c r="D21" s="50"/>
      <c r="E21" s="54"/>
      <c r="F21" s="54"/>
      <c r="G21" s="5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16">
        <v>28</v>
      </c>
      <c r="B22" s="28" t="str">
        <f>Сп2!A28</f>
        <v>нет</v>
      </c>
      <c r="C22" s="54"/>
      <c r="D22" s="50"/>
      <c r="E22" s="54"/>
      <c r="F22" s="54"/>
      <c r="G22" s="5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0"/>
      <c r="B23" s="50"/>
      <c r="C23" s="51">
        <v>19</v>
      </c>
      <c r="D23" s="52" t="s">
        <v>136</v>
      </c>
      <c r="E23" s="54"/>
      <c r="F23" s="54"/>
      <c r="G23" s="5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16">
        <v>21</v>
      </c>
      <c r="B24" s="27" t="str">
        <f>Сп2!A21</f>
        <v>Шахбазян Эльза</v>
      </c>
      <c r="C24" s="54"/>
      <c r="D24" s="54"/>
      <c r="E24" s="54"/>
      <c r="F24" s="54"/>
      <c r="G24" s="5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0"/>
      <c r="B25" s="51">
        <v>6</v>
      </c>
      <c r="C25" s="55" t="s">
        <v>155</v>
      </c>
      <c r="D25" s="54"/>
      <c r="E25" s="54"/>
      <c r="F25" s="54"/>
      <c r="G25" s="5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16">
        <v>12</v>
      </c>
      <c r="B26" s="28" t="str">
        <f>Сп2!A12</f>
        <v>Мурзин Рустем</v>
      </c>
      <c r="C26" s="50"/>
      <c r="D26" s="54"/>
      <c r="E26" s="54"/>
      <c r="F26" s="54"/>
      <c r="G26" s="5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0"/>
      <c r="B27" s="50"/>
      <c r="C27" s="50"/>
      <c r="D27" s="51">
        <v>26</v>
      </c>
      <c r="E27" s="55" t="s">
        <v>136</v>
      </c>
      <c r="F27" s="54"/>
      <c r="G27" s="5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16">
        <v>13</v>
      </c>
      <c r="B28" s="27" t="str">
        <f>Сп2!A13</f>
        <v>Шаяхметов Азамат</v>
      </c>
      <c r="C28" s="50"/>
      <c r="D28" s="54"/>
      <c r="E28" s="50"/>
      <c r="F28" s="54"/>
      <c r="G28" s="5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0"/>
      <c r="B29" s="51">
        <v>7</v>
      </c>
      <c r="C29" s="52" t="s">
        <v>141</v>
      </c>
      <c r="D29" s="54"/>
      <c r="E29" s="50"/>
      <c r="F29" s="54"/>
      <c r="G29" s="5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16">
        <v>20</v>
      </c>
      <c r="B30" s="28" t="str">
        <f>Сп2!A20</f>
        <v>Ключников Артем</v>
      </c>
      <c r="C30" s="54"/>
      <c r="D30" s="54"/>
      <c r="E30" s="50"/>
      <c r="F30" s="54"/>
      <c r="G30" s="5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0"/>
      <c r="B31" s="50"/>
      <c r="C31" s="51">
        <v>20</v>
      </c>
      <c r="D31" s="55" t="s">
        <v>151</v>
      </c>
      <c r="E31" s="50"/>
      <c r="F31" s="54"/>
      <c r="G31" s="5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16">
        <v>29</v>
      </c>
      <c r="B32" s="27" t="str">
        <f>Сп2!A29</f>
        <v>нет</v>
      </c>
      <c r="C32" s="54"/>
      <c r="D32" s="50"/>
      <c r="E32" s="50"/>
      <c r="F32" s="54"/>
      <c r="G32" s="5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0"/>
      <c r="B33" s="51">
        <v>8</v>
      </c>
      <c r="C33" s="55" t="s">
        <v>151</v>
      </c>
      <c r="D33" s="50"/>
      <c r="E33" s="50"/>
      <c r="F33" s="54"/>
      <c r="G33" s="5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16">
        <v>4</v>
      </c>
      <c r="B34" s="28" t="str">
        <f>Сп2!A4</f>
        <v>Губайдуллин Рафаэль</v>
      </c>
      <c r="C34" s="50"/>
      <c r="D34" s="50"/>
      <c r="E34" s="50"/>
      <c r="F34" s="54"/>
      <c r="G34" s="5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0"/>
      <c r="B35" s="50"/>
      <c r="C35" s="50"/>
      <c r="D35" s="50"/>
      <c r="E35" s="50"/>
      <c r="F35" s="51">
        <v>31</v>
      </c>
      <c r="G35" s="52" t="s">
        <v>133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16">
        <v>3</v>
      </c>
      <c r="B36" s="27" t="str">
        <f>Сп2!A3</f>
        <v>Латыпов Аллан</v>
      </c>
      <c r="C36" s="50"/>
      <c r="D36" s="50"/>
      <c r="E36" s="50"/>
      <c r="F36" s="54"/>
      <c r="G36" s="57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0"/>
      <c r="B37" s="51">
        <v>9</v>
      </c>
      <c r="C37" s="52" t="s">
        <v>138</v>
      </c>
      <c r="D37" s="50"/>
      <c r="E37" s="50"/>
      <c r="F37" s="54"/>
      <c r="G37" s="5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16">
        <v>30</v>
      </c>
      <c r="B38" s="28" t="str">
        <f>Сп2!A30</f>
        <v>нет</v>
      </c>
      <c r="C38" s="54"/>
      <c r="D38" s="50"/>
      <c r="E38" s="50"/>
      <c r="F38" s="54"/>
      <c r="G38" s="5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0"/>
      <c r="B39" s="50"/>
      <c r="C39" s="51">
        <v>21</v>
      </c>
      <c r="D39" s="52" t="s">
        <v>138</v>
      </c>
      <c r="E39" s="50"/>
      <c r="F39" s="54"/>
      <c r="G39" s="5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16">
        <v>19</v>
      </c>
      <c r="B40" s="27" t="str">
        <f>Сп2!A19</f>
        <v>Вафин Егор</v>
      </c>
      <c r="C40" s="54"/>
      <c r="D40" s="54"/>
      <c r="E40" s="50"/>
      <c r="F40" s="54"/>
      <c r="G40" s="5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0"/>
      <c r="B41" s="51">
        <v>10</v>
      </c>
      <c r="C41" s="55" t="s">
        <v>142</v>
      </c>
      <c r="D41" s="54"/>
      <c r="E41" s="50"/>
      <c r="F41" s="54"/>
      <c r="G41" s="5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16">
        <v>14</v>
      </c>
      <c r="B42" s="28" t="str">
        <f>Сп2!A14</f>
        <v>Тимергазина Ильмира</v>
      </c>
      <c r="C42" s="50"/>
      <c r="D42" s="54"/>
      <c r="E42" s="50"/>
      <c r="F42" s="54"/>
      <c r="G42" s="5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0"/>
      <c r="B43" s="50"/>
      <c r="C43" s="50"/>
      <c r="D43" s="51">
        <v>27</v>
      </c>
      <c r="E43" s="52" t="s">
        <v>138</v>
      </c>
      <c r="F43" s="54"/>
      <c r="G43" s="5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16">
        <v>11</v>
      </c>
      <c r="B44" s="27" t="str">
        <f>Сп2!A11</f>
        <v>Якшимбетов Радмир</v>
      </c>
      <c r="C44" s="50"/>
      <c r="D44" s="54"/>
      <c r="E44" s="54"/>
      <c r="F44" s="54"/>
      <c r="G44" s="5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0"/>
      <c r="B45" s="51">
        <v>11</v>
      </c>
      <c r="C45" s="52" t="s">
        <v>139</v>
      </c>
      <c r="D45" s="54"/>
      <c r="E45" s="54"/>
      <c r="F45" s="54"/>
      <c r="G45" s="5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16">
        <v>22</v>
      </c>
      <c r="B46" s="28" t="str">
        <f>Сп2!A22</f>
        <v>Абдрашитова Руфина</v>
      </c>
      <c r="C46" s="54"/>
      <c r="D46" s="54"/>
      <c r="E46" s="54"/>
      <c r="F46" s="54"/>
      <c r="G46" s="5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0"/>
      <c r="B47" s="50"/>
      <c r="C47" s="51">
        <v>22</v>
      </c>
      <c r="D47" s="55" t="s">
        <v>139</v>
      </c>
      <c r="E47" s="54"/>
      <c r="F47" s="54"/>
      <c r="G47" s="5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16">
        <v>27</v>
      </c>
      <c r="B48" s="27" t="str">
        <f>Сп2!A27</f>
        <v>нет</v>
      </c>
      <c r="C48" s="54"/>
      <c r="D48" s="50"/>
      <c r="E48" s="54"/>
      <c r="F48" s="54"/>
      <c r="G48" s="5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0"/>
      <c r="B49" s="51">
        <v>12</v>
      </c>
      <c r="C49" s="55" t="s">
        <v>140</v>
      </c>
      <c r="D49" s="50"/>
      <c r="E49" s="54"/>
      <c r="F49" s="54"/>
      <c r="G49" s="50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16">
        <v>6</v>
      </c>
      <c r="B50" s="28" t="str">
        <f>Сп2!A6</f>
        <v>Лукманов Ильнур</v>
      </c>
      <c r="C50" s="50"/>
      <c r="D50" s="50"/>
      <c r="E50" s="54"/>
      <c r="F50" s="54"/>
      <c r="G50" s="50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0"/>
      <c r="B51" s="50"/>
      <c r="C51" s="50"/>
      <c r="D51" s="50"/>
      <c r="E51" s="51">
        <v>30</v>
      </c>
      <c r="F51" s="55" t="s">
        <v>133</v>
      </c>
      <c r="G51" s="5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16">
        <v>7</v>
      </c>
      <c r="B52" s="27" t="str">
        <f>Сп2!A7</f>
        <v>Хакимов Фларит</v>
      </c>
      <c r="C52" s="50"/>
      <c r="D52" s="50"/>
      <c r="E52" s="54"/>
      <c r="F52" s="50"/>
      <c r="G52" s="5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0"/>
      <c r="B53" s="51">
        <v>13</v>
      </c>
      <c r="C53" s="52" t="s">
        <v>135</v>
      </c>
      <c r="D53" s="50"/>
      <c r="E53" s="54"/>
      <c r="F53" s="50"/>
      <c r="G53" s="5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16">
        <v>26</v>
      </c>
      <c r="B54" s="28" t="str">
        <f>Сп2!A26</f>
        <v>нет</v>
      </c>
      <c r="C54" s="54"/>
      <c r="D54" s="50"/>
      <c r="E54" s="54"/>
      <c r="F54" s="50"/>
      <c r="G54" s="5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0"/>
      <c r="B55" s="50"/>
      <c r="C55" s="51">
        <v>23</v>
      </c>
      <c r="D55" s="52" t="s">
        <v>135</v>
      </c>
      <c r="E55" s="54"/>
      <c r="F55" s="58">
        <v>-31</v>
      </c>
      <c r="G55" s="27" t="str">
        <f>IF(G35=F19,F51,IF(G35=F51,F19,0))</f>
        <v>Мухамадеев Артур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16">
        <v>23</v>
      </c>
      <c r="B56" s="27" t="str">
        <f>Сп2!A23</f>
        <v>нет</v>
      </c>
      <c r="C56" s="54"/>
      <c r="D56" s="54"/>
      <c r="E56" s="54"/>
      <c r="F56" s="50"/>
      <c r="G56" s="57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0"/>
      <c r="B57" s="51">
        <v>14</v>
      </c>
      <c r="C57" s="55" t="s">
        <v>154</v>
      </c>
      <c r="D57" s="54"/>
      <c r="E57" s="54"/>
      <c r="F57" s="50"/>
      <c r="G57" s="5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16">
        <v>10</v>
      </c>
      <c r="B58" s="28" t="str">
        <f>Сп2!A10</f>
        <v>Молодцов Вадим</v>
      </c>
      <c r="C58" s="50"/>
      <c r="D58" s="54"/>
      <c r="E58" s="54"/>
      <c r="F58" s="50"/>
      <c r="G58" s="5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0"/>
      <c r="B59" s="50"/>
      <c r="C59" s="50"/>
      <c r="D59" s="51">
        <v>28</v>
      </c>
      <c r="E59" s="55" t="s">
        <v>133</v>
      </c>
      <c r="F59" s="50"/>
      <c r="G59" s="5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16">
        <v>15</v>
      </c>
      <c r="B60" s="27" t="str">
        <f>Сп2!A15</f>
        <v>Гайфуллин Роберт</v>
      </c>
      <c r="C60" s="50"/>
      <c r="D60" s="54"/>
      <c r="E60" s="50"/>
      <c r="F60" s="50"/>
      <c r="G60" s="5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0"/>
      <c r="B61" s="51">
        <v>15</v>
      </c>
      <c r="C61" s="52" t="s">
        <v>160</v>
      </c>
      <c r="D61" s="54"/>
      <c r="E61" s="16">
        <v>-58</v>
      </c>
      <c r="F61" s="27" t="str">
        <f>IF(2стр2!H14=2стр2!G10,2стр2!G18,IF(2стр2!H14=2стр2!G18,2стр2!G10,0))</f>
        <v>Латыпов Аллан</v>
      </c>
      <c r="G61" s="5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16">
        <v>18</v>
      </c>
      <c r="B62" s="28" t="str">
        <f>Сп2!A18</f>
        <v>Муллагулова Лиля</v>
      </c>
      <c r="C62" s="54"/>
      <c r="D62" s="54"/>
      <c r="E62" s="50"/>
      <c r="F62" s="51">
        <v>61</v>
      </c>
      <c r="G62" s="52" t="s">
        <v>138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0"/>
      <c r="B63" s="50"/>
      <c r="C63" s="51">
        <v>24</v>
      </c>
      <c r="D63" s="55" t="s">
        <v>133</v>
      </c>
      <c r="E63" s="16">
        <v>-59</v>
      </c>
      <c r="F63" s="28" t="str">
        <f>IF(2стр2!H30=2стр2!G26,2стр2!G34,IF(2стр2!H30=2стр2!G34,2стр2!G26,0))</f>
        <v>Саитов Эмиль</v>
      </c>
      <c r="G63" s="57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16">
        <v>31</v>
      </c>
      <c r="B64" s="27" t="str">
        <f>Сп2!A31</f>
        <v>нет</v>
      </c>
      <c r="C64" s="54"/>
      <c r="D64" s="50"/>
      <c r="E64" s="50"/>
      <c r="F64" s="16">
        <v>-61</v>
      </c>
      <c r="G64" s="27" t="str">
        <f>IF(G62=F61,F63,IF(G62=F63,F61,0))</f>
        <v>Саитов Эмиль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0"/>
      <c r="B65" s="51">
        <v>16</v>
      </c>
      <c r="C65" s="55" t="s">
        <v>133</v>
      </c>
      <c r="D65" s="50"/>
      <c r="E65" s="50"/>
      <c r="F65" s="50"/>
      <c r="G65" s="57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16">
        <v>2</v>
      </c>
      <c r="B66" s="28" t="str">
        <f>Сп2!A2</f>
        <v>Пермяков Никита</v>
      </c>
      <c r="C66" s="50"/>
      <c r="D66" s="50"/>
      <c r="E66" s="16">
        <v>-56</v>
      </c>
      <c r="F66" s="27" t="str">
        <f>IF(2стр2!G10=2стр2!F6,2стр2!F14,IF(2стр2!G10=2стр2!F14,2стр2!F6,0))</f>
        <v>Губайдуллин Рафаэль</v>
      </c>
      <c r="G66" s="50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0"/>
      <c r="B67" s="50"/>
      <c r="C67" s="50"/>
      <c r="D67" s="50"/>
      <c r="E67" s="50"/>
      <c r="F67" s="51">
        <v>62</v>
      </c>
      <c r="G67" s="52" t="s">
        <v>155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16">
        <v>-52</v>
      </c>
      <c r="B68" s="27" t="str">
        <f>IF(2стр2!F6=2стр2!E4,2стр2!E8,IF(2стр2!F6=2стр2!E8,2стр2!E4,0))</f>
        <v>Муллагулова Лиля</v>
      </c>
      <c r="C68" s="50"/>
      <c r="D68" s="50"/>
      <c r="E68" s="16">
        <v>-57</v>
      </c>
      <c r="F68" s="28" t="str">
        <f>IF(2стр2!G26=2стр2!F22,2стр2!F30,IF(2стр2!G26=2стр2!F30,2стр2!F22,0))</f>
        <v>Мурзин Рустем</v>
      </c>
      <c r="G68" s="57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0"/>
      <c r="B69" s="51">
        <v>63</v>
      </c>
      <c r="C69" s="52" t="s">
        <v>160</v>
      </c>
      <c r="D69" s="50"/>
      <c r="E69" s="50"/>
      <c r="F69" s="16">
        <v>-62</v>
      </c>
      <c r="G69" s="27" t="str">
        <f>IF(G67=F66,F68,IF(G67=F68,F66,0))</f>
        <v>Губайдуллин Рафаэль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16">
        <v>-53</v>
      </c>
      <c r="B70" s="28" t="str">
        <f>IF(2стр2!F14=2стр2!E12,2стр2!E16,IF(2стр2!F14=2стр2!E16,2стр2!E12,0))</f>
        <v>Лукманов Ильнур</v>
      </c>
      <c r="C70" s="54"/>
      <c r="D70" s="59"/>
      <c r="E70" s="50"/>
      <c r="F70" s="50"/>
      <c r="G70" s="57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0"/>
      <c r="B71" s="50"/>
      <c r="C71" s="51">
        <v>65</v>
      </c>
      <c r="D71" s="52" t="s">
        <v>152</v>
      </c>
      <c r="E71" s="16">
        <v>-63</v>
      </c>
      <c r="F71" s="27" t="str">
        <f>IF(C69=B68,B70,IF(C69=B70,B68,0))</f>
        <v>Лукманов Ильнур</v>
      </c>
      <c r="G71" s="5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16">
        <v>-54</v>
      </c>
      <c r="B72" s="27" t="str">
        <f>IF(2стр2!F22=2стр2!E20,2стр2!E24,IF(2стр2!F22=2стр2!E24,2стр2!E20,0))</f>
        <v>Якшимбетов Радмир</v>
      </c>
      <c r="C72" s="54"/>
      <c r="D72" s="60" t="s">
        <v>6</v>
      </c>
      <c r="E72" s="50"/>
      <c r="F72" s="51">
        <v>66</v>
      </c>
      <c r="G72" s="52" t="s">
        <v>139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0"/>
      <c r="B73" s="51">
        <v>64</v>
      </c>
      <c r="C73" s="55" t="s">
        <v>152</v>
      </c>
      <c r="D73" s="61"/>
      <c r="E73" s="16">
        <v>-64</v>
      </c>
      <c r="F73" s="28" t="str">
        <f>IF(C73=B72,B74,IF(C73=B74,B72,0))</f>
        <v>Якшимбетов Радмир</v>
      </c>
      <c r="G73" s="57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16">
        <v>-55</v>
      </c>
      <c r="B74" s="28" t="str">
        <f>IF(2стр2!F30=2стр2!E28,2стр2!E32,IF(2стр2!F30=2стр2!E32,2стр2!E28,0))</f>
        <v>Вахитов Шамиль</v>
      </c>
      <c r="C74" s="16">
        <v>-65</v>
      </c>
      <c r="D74" s="27" t="str">
        <f>IF(D71=C69,C73,IF(D71=C73,C69,0))</f>
        <v>Муллагулова Лиля</v>
      </c>
      <c r="E74" s="50"/>
      <c r="F74" s="16">
        <v>-66</v>
      </c>
      <c r="G74" s="27" t="str">
        <f>IF(G72=F71,F73,IF(G72=F73,F71,0))</f>
        <v>Лукманов Ильнур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0"/>
      <c r="B75" s="50"/>
      <c r="C75" s="50"/>
      <c r="D75" s="57" t="s">
        <v>8</v>
      </c>
      <c r="E75" s="50"/>
      <c r="F75" s="50"/>
      <c r="G75" s="57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2008-12-06T14:56:12Z</cp:lastPrinted>
  <dcterms:created xsi:type="dcterms:W3CDTF">2008-02-03T08:28:10Z</dcterms:created>
  <dcterms:modified xsi:type="dcterms:W3CDTF">2008-12-08T05:11:28Z</dcterms:modified>
  <cp:category/>
  <cp:version/>
  <cp:contentType/>
  <cp:contentStatus/>
</cp:coreProperties>
</file>